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PONSORS\ACEC\Committees\TALC\FY2026\December 2025\"/>
    </mc:Choice>
  </mc:AlternateContent>
  <xr:revisionPtr revIDLastSave="0" documentId="13_ncr:1_{B0F12729-D369-4619-91B7-CA8369657588}" xr6:coauthVersionLast="47" xr6:coauthVersionMax="47" xr10:uidLastSave="{00000000-0000-0000-0000-000000000000}"/>
  <bookViews>
    <workbookView xWindow="-120" yWindow="-120" windowWidth="29040" windowHeight="15840" xr2:uid="{3D95BA44-64C5-49DA-B08A-A6CFFEA04BC2}"/>
  </bookViews>
  <sheets>
    <sheet name="FA List" sheetId="1" r:id="rId1"/>
    <sheet name="FA Summary" sheetId="2" r:id="rId2"/>
  </sheets>
  <definedNames>
    <definedName name="_xlnm.Print_Area" localSheetId="0">'FA List'!$A$1:$L$84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2" i="1" l="1"/>
  <c r="B36" i="2"/>
  <c r="G82" i="1"/>
  <c r="H82" i="1"/>
  <c r="I82" i="1"/>
  <c r="J82" i="1"/>
  <c r="A82" i="1"/>
</calcChain>
</file>

<file path=xl/sharedStrings.xml><?xml version="1.0" encoding="utf-8"?>
<sst xmlns="http://schemas.openxmlformats.org/spreadsheetml/2006/main" count="522" uniqueCount="200">
  <si>
    <t>Project #</t>
  </si>
  <si>
    <t>Description</t>
  </si>
  <si>
    <t>Project Type</t>
  </si>
  <si>
    <t>Project State</t>
  </si>
  <si>
    <t>Ad Cost</t>
  </si>
  <si>
    <t>Project Manager</t>
  </si>
  <si>
    <t xml:space="preserve">BOSTON- BRIDGE DECK PRESERVATION OF B-16-259 AND B-16-260 ON I-93 </t>
  </si>
  <si>
    <t>Bridge Preservation</t>
  </si>
  <si>
    <t>Final Design</t>
  </si>
  <si>
    <t>11/01/2025 (adv).</t>
  </si>
  <si>
    <t>District 6</t>
  </si>
  <si>
    <t>Daragan,Alina</t>
  </si>
  <si>
    <t>BRAINTREE- WEYMOUTH- RESURFACING AND RELATED WORK ON ROUTE 3</t>
  </si>
  <si>
    <t>Limited Access Pavement Preservation</t>
  </si>
  <si>
    <t>Nova,Eric</t>
  </si>
  <si>
    <t>DEERFIELD TO NORTHAMPTON- INTERSTATE PAVEMENT PRESERVATION ON I-91</t>
  </si>
  <si>
    <t>District 2</t>
  </si>
  <si>
    <t>RANDOLPH- RESURFACING AND RELATED WORK ON ROUTE 28</t>
  </si>
  <si>
    <t>Pavement Rehabilitation</t>
  </si>
  <si>
    <t>100% Design</t>
  </si>
  <si>
    <t>Lemrise,Koby</t>
  </si>
  <si>
    <t>WESTPORT- DARTMOUTH- RESURFACING AND RELATED WORK ON I-195</t>
  </si>
  <si>
    <t>District 5</t>
  </si>
  <si>
    <t>LYNNFIELD- WAKEFIELD- INTERSTATE PAVEMENT PRESERVATION AND RELATED WORK ON I-95</t>
  </si>
  <si>
    <t>District 4</t>
  </si>
  <si>
    <t>Wilk,Daniel</t>
  </si>
  <si>
    <t>HARWICH- BRIDGE PRESERVATION OF H-10-013, H-10-014 AND H-10-016 ALONG ROUTE 6</t>
  </si>
  <si>
    <t>Approved</t>
  </si>
  <si>
    <t>Napit,Albin</t>
  </si>
  <si>
    <t>MATTAPOISETT- MARION- WAREHAM- RESURFACING AND RELATED WORK ON I-195</t>
  </si>
  <si>
    <t>READING- WILMINGTON- BRIDGE PRESERVATION, W-38-028 (2HR, 2HT) AND R-03-011 (2HK), I-93 (NB/SB) OVER MBTA/B&amp;M RAILROAD AND I-95/STATE ROUTE 128</t>
  </si>
  <si>
    <t>Poz Diaz,Genesis</t>
  </si>
  <si>
    <t>NORWELL- PEMBROKE- MARSHFIELD- BRIDGE REPLACEMENT, N-24-004=P-05-008, ROUTE 3 (NB &amp; SB) OVER NORTH RIVER</t>
  </si>
  <si>
    <t>Bridge Replacement</t>
  </si>
  <si>
    <t>25% Design</t>
  </si>
  <si>
    <t>Kernan,Eamon</t>
  </si>
  <si>
    <t>AECOM USA, Inc.</t>
  </si>
  <si>
    <t>TAUNTON- BRIDGE PRESERVATION, T-01-007, PLAIN STREET BRIDGE OVER THE TAUNTON RIVER</t>
  </si>
  <si>
    <t>Beta Group, Incorporated</t>
  </si>
  <si>
    <t>DIGHTON- BRIDGE REPLACEMENT, D-08-002 (3L9), PLEASANT STREET OVER MUDDY COVE</t>
  </si>
  <si>
    <t>75% Design</t>
  </si>
  <si>
    <t>Frazier,Greg</t>
  </si>
  <si>
    <t>RAYNHAM- TAUNTON- BRIDGE REPLACEMENT, R-02-003=T-01-004 (3M4), SOUTH STREET EAST OVER THE TAUNTON RIVER</t>
  </si>
  <si>
    <t>Lamothe,Herrio</t>
  </si>
  <si>
    <t>UPTON- CULVERT REPLACEMENT, MILFORD STREET (ROUTE 140) OVER UNNAMED TRIBUTARY TO CENTER BROOK</t>
  </si>
  <si>
    <t>Culvert Replacement</t>
  </si>
  <si>
    <t>District 3</t>
  </si>
  <si>
    <t>Sen,Gautam</t>
  </si>
  <si>
    <t>BSC Group</t>
  </si>
  <si>
    <t>SHEFFIELD- SUPERSTRUCTURE REPLACEMENT, S-10-024, COUNTY ROAD OVER IRONWORKS BROOK</t>
  </si>
  <si>
    <t>District 1</t>
  </si>
  <si>
    <t>Chestna,Kristine</t>
  </si>
  <si>
    <t>NORTH ADAMS- BRIDGE PRESERVATION, N-14-039, ROUTE 2 OVER SOUTH BRANCH OF THE HOOSIC RIVER AND ROUTE 8</t>
  </si>
  <si>
    <t>Breen,Joseph</t>
  </si>
  <si>
    <t>PEABODY- MULTI-USE PATH CONSTRUCTION OF INDEPENDENCE GREENWAY AT I-95 AND ROUTE 1</t>
  </si>
  <si>
    <t>Bike Facility Construction</t>
  </si>
  <si>
    <t>HARVARD- LANCASTER- BRIDGE REPLACEMENT, H-09-019=L-02-020, JACKSON ROAD OVER NASHUA RIVER</t>
  </si>
  <si>
    <t>Brown,William</t>
  </si>
  <si>
    <t xml:space="preserve">SUTTON- SUPERSTRUCTURE REPLACEMENT, S-33-002, MANCHAUG ROAD OVER MUMFORD RIVER </t>
  </si>
  <si>
    <t>Tanoglu,Jacob</t>
  </si>
  <si>
    <t>C&amp;C Consulting Engineers, LLC</t>
  </si>
  <si>
    <t>BROCKTON- INTERSECTION IMPROVEMENTS AT CENTRE STREET (ROUTE 123) AND PLYMOUTH STREET</t>
  </si>
  <si>
    <t>Hwy Reconstr - Restr and Rehab</t>
  </si>
  <si>
    <t>Dougherty,Kathy</t>
  </si>
  <si>
    <t>CDM Smith, Inc.</t>
  </si>
  <si>
    <t>LEE- RESURFACING AND RELATED WORK ON ROUTE 20</t>
  </si>
  <si>
    <t>Autio,Anni</t>
  </si>
  <si>
    <t>CDR Maguire, Inc.</t>
  </si>
  <si>
    <t>SOMERVILLE- BRIDGE REPLACEMENT, S-17-016 (3GF), WEBSTER AVENUE OVER MBTA &amp; BMRR</t>
  </si>
  <si>
    <t>Ramirez,Alwin</t>
  </si>
  <si>
    <t>CHA Consulting, Inc.</t>
  </si>
  <si>
    <t>PITTSFIELD- BRIDGE REPLACEMENT, P-10-003 &amp; P-10-032, SOUTH STREET OVER HOUSATONIC RR &amp; HOUSATONIC RIVER</t>
  </si>
  <si>
    <t>Adolphe,Harry</t>
  </si>
  <si>
    <t>EASTHAMPTON- NORTHAMPTON- INSTALLATION OF A SHARED-USE PATH ALONG MOUNT TOM ROAD FROM THE MANHAN TRAIL TO ATWOOD DRIVE</t>
  </si>
  <si>
    <t>Reardon,Muazzez</t>
  </si>
  <si>
    <t>Chappell Engineering Associates, LLC</t>
  </si>
  <si>
    <t>HOLDEN- BRIDGE REPLACEMENT, H-18-004, SALISBURY STREET OVER G&amp;W RAILROAD</t>
  </si>
  <si>
    <t>Soma,Stephen</t>
  </si>
  <si>
    <t>NATICK- SUPERSTRUCTURE REPLACEMENT, N-03-012, BODEN LANE OVER CSX/MBTA</t>
  </si>
  <si>
    <t>Bridge Rehabilitation</t>
  </si>
  <si>
    <t>Fallon,John</t>
  </si>
  <si>
    <t>HUNTINGTON- BRIDGE REPLACEMENT, H-27-008, ST 112 WORTHINGTON ROAD OVER WATER POND BROOK</t>
  </si>
  <si>
    <t>Currier,Thomas</t>
  </si>
  <si>
    <t>Collins Engineers, Inc.</t>
  </si>
  <si>
    <t>ABINGTON- INTERSECTION IMPROVEMENTS AT HANCOCK STREET AND CHESTNUT STREET</t>
  </si>
  <si>
    <t>Traffic Signal Upgrades</t>
  </si>
  <si>
    <t>Freeman,Jonathan</t>
  </si>
  <si>
    <t>Environmental Partners Group, Inc.</t>
  </si>
  <si>
    <t>PROVINCETOWN- CORRIDOR IMPROVEMENTS AND RELATED WORK ON SHANK PAINTER ROAD, FROM ROUTE 6 TO BRADFORD STREET</t>
  </si>
  <si>
    <t>Roadway - Reconstr - Sidewalks and Curbing</t>
  </si>
  <si>
    <t>MARION- SHARED USE PATH  CONSTRUCTION (PHASE 1), FROM THE MARION-MATTAPOISETT T.L. TO POINT ROAD</t>
  </si>
  <si>
    <t>Yoo,Joseph</t>
  </si>
  <si>
    <t>Foth</t>
  </si>
  <si>
    <t>WENHAM- SAFETY IMPROVEMENTS ON ROUTE 1A</t>
  </si>
  <si>
    <t xml:space="preserve"> </t>
  </si>
  <si>
    <t>Targeted Modernization - Multiple Locations</t>
  </si>
  <si>
    <t>Yu,Dongke</t>
  </si>
  <si>
    <t>Fuss &amp; O'Neill, Incorporated</t>
  </si>
  <si>
    <t>GEORGETOWN- RECONSTRUCTION ON ROUTE 97 (W. MAIN STREET) FROM MOULTON STREET TO GROVELAND T.L.</t>
  </si>
  <si>
    <t>Roadway Modernization</t>
  </si>
  <si>
    <t>Limaye,Janhavi</t>
  </si>
  <si>
    <t>PITTSFIELD- BRIDGE REPLACEMENT, P-10-040, PONTOOSUC AVE OVER WEST BRANCH HOUSATONIC RIVER RESERVOIR</t>
  </si>
  <si>
    <t>SHEFFIELD- BRIDGE REPLACEMENT, S-10-015, KELSEY ROAD OVER SCHENOB BROOK</t>
  </si>
  <si>
    <t>Bartus,Joshua</t>
  </si>
  <si>
    <t>Gannett Fleming Engineers and Architects, P.C.</t>
  </si>
  <si>
    <t>LEE- BRIDGE REPLACEMENT, L-05-013, MILL STREET OVER WASHINGTON MOUNTAIN BROOK</t>
  </si>
  <si>
    <t>GAROFALO &amp; ASSOCIATES, INC.</t>
  </si>
  <si>
    <t>WORCESTER- SUPERSTRUCTURE REPLACEMENT, W-44-091, I-290 OVER EAST CENTRAL STREET</t>
  </si>
  <si>
    <t>Gill Engineering Associates, Inc.</t>
  </si>
  <si>
    <t xml:space="preserve">HINGHAM- IMPROVEMENTS ON ROUTE 3A, FROM OTIS STREET/COLE ROAD  INCLUDING SUMMER STREET AND ROTARY, ROCKLAND STREET TO GEORGE WASHINGTON BOULEVARD </t>
  </si>
  <si>
    <t>GM2 Associates, Inc.</t>
  </si>
  <si>
    <t>DEERFIELD- BRIDGE REPLACEMENT, D-06-001, UPPER ROAD OVER DEERFIELD RIVER</t>
  </si>
  <si>
    <t>Cameron,Christopher</t>
  </si>
  <si>
    <t>Green International Affiliates, Incorporated</t>
  </si>
  <si>
    <t>GREAT BARRINGTON- BRIDGE REPLACEMENT, G-11-002, DIVISION STREET OVER HOUSATONIC RIVER</t>
  </si>
  <si>
    <t>ANDOVER- BRIDGE REPLACEMENT, A-09-015, TEWKSBURY STREET OVER CSX RAILROAD</t>
  </si>
  <si>
    <t>Greenman-Pedersen, Inc.</t>
  </si>
  <si>
    <t>SHREWSBURY- NORTHBOROUGH- REHABILITATION &amp; BOX WIDENING ON ROUTE 20, FROM ROUTE 9 TO SOUTH STREET</t>
  </si>
  <si>
    <t>HNTB Corporation</t>
  </si>
  <si>
    <t>MILTON- INTERSECTION IMPROVEMENTS AT ROUTE 28 (RANDOLPH AVENUE) &amp; CHICKATAWBUT ROAD</t>
  </si>
  <si>
    <t>Intersection Reconstruction</t>
  </si>
  <si>
    <t>Howard Stein Hudson</t>
  </si>
  <si>
    <t>REVERE- BRIDGE REPLACEMENT, R-05-015, REVERE BEACH PARKWAY OVER BROADWAY</t>
  </si>
  <si>
    <t>LAWRENCE- COMMUNITY DAY ARLINGTON IMPROVEMENTS (SRTS)</t>
  </si>
  <si>
    <t>MEDFORD- INTERSECTION IMPROVEMENTS AT MAIN STREET/SOUTH STREET, MAIN STREET/MYSTIC VALLEY PARKWAY RAMPS AND MAIN STREET/MYSTIC AVENUE</t>
  </si>
  <si>
    <t>NEWTON- HORACE MANN ELEMENTARY SCHOOL IMPROVEMENTS (SRTS)</t>
  </si>
  <si>
    <t>WHATELY- REHABILITATION OF HAYDENVILLE ROAD, FROM CONWAY ROAD TO THE WILLIAMSBURG T.L. (1.7 MILES)</t>
  </si>
  <si>
    <t>Reclamation</t>
  </si>
  <si>
    <t>Hoyle, Tanner &amp; Associates, Inc.</t>
  </si>
  <si>
    <t>WILLIAMSBURG- RECONSTRUCTION OF MOUNTAIN STREET</t>
  </si>
  <si>
    <t>GREENFIELD- DECK REPLACEMENT, G-12-022 (144), LOG PLAIN ROAD WEST OVER G&amp;W RAILROAD</t>
  </si>
  <si>
    <t>Bridge Deck Replacement</t>
  </si>
  <si>
    <t>Jacobs Engineering Group, Inc</t>
  </si>
  <si>
    <t>BECKET- LEDGE REMOVAL ALONG ROUTE 8, BETWEEN MM 28.002 AND MM 27.998</t>
  </si>
  <si>
    <t>Embankment and Ledge Stabilization</t>
  </si>
  <si>
    <t>CAMBRIDGE- NEIGHBORHOOD ELECTRIC VEHICLE CHARGING INFRASTRUCTURE (MA287)</t>
  </si>
  <si>
    <t>Kleinfelder Northeast</t>
  </si>
  <si>
    <t>MEDFORD- SHARED USE PATH CONNECTION AT THE ROUTE 28/WELLINGTON UNDERPASS</t>
  </si>
  <si>
    <t>Walsh,Linda</t>
  </si>
  <si>
    <t>Nitsch Engineering</t>
  </si>
  <si>
    <t>BELMONT- COMMUNITY PATH, BELMONT COMPONENT OF THE MCRT (PHASE I)</t>
  </si>
  <si>
    <t>HARWICH- HARWICH ELEMENTARY SCHOOL IMPROVEMENTS (SRTS)</t>
  </si>
  <si>
    <t>Pare Corporation</t>
  </si>
  <si>
    <t>WAREHAM- CULVERT AND DAM REPLACEMENT ON CRANBERRY HIGHWAY AT ROUTE 28 AND ROUTE 6, MILL POND DAM OVER AGAWAM RIVER</t>
  </si>
  <si>
    <t>SPRINGFIELD- CHICOPEE- GUIDE AND TRAFFIC SIGN REPLACEMENT ON A SECTION OF INTERSTATE 291</t>
  </si>
  <si>
    <t>Structural Signing</t>
  </si>
  <si>
    <t>Timmins,Stephen</t>
  </si>
  <si>
    <t>Stantec Consulting Services, Inc.</t>
  </si>
  <si>
    <t>HARVARD- LITTLETON- ACTON- CONCORD- GUIDE AND TRAFFIC SIGN REPLACEMENT ON A SECTION OF ROUTE 2</t>
  </si>
  <si>
    <t>LYNNFIELD- PEABODY- RAIL TRAIL CONSTRUCTION, FROM FORD AVENUE TO NICHOLS LANE (PHASE 1)</t>
  </si>
  <si>
    <t>Negah,Shahpar</t>
  </si>
  <si>
    <t>BOSTON- ELLIS ELEMENTARY TRAFFIC CALMING (SRTS)</t>
  </si>
  <si>
    <t>TEC, Inc.</t>
  </si>
  <si>
    <t>LAWRENCE- BRIDGE PRESERVATION, L-04-004 (2PX), UNION STREET OVER NORTH CANAL</t>
  </si>
  <si>
    <t>BERNARDSTON- BRIDGE REPLACEMENT, B-10-001, ROUTE 10 OVER FALL RIVER AND DECK REPLACEMENT, B-10-018, ROUTE 10 OVER I-91</t>
  </si>
  <si>
    <t>Mischel,Gregory</t>
  </si>
  <si>
    <t>HARVARD- RESURFACING AND BOX WIDENING ON AYER ROAD, FROM ROUTE 2 TO THE AYER TOWN LINE</t>
  </si>
  <si>
    <t>Resurfacing DOT Owned Non-Interstate</t>
  </si>
  <si>
    <t>METHUEN- GUIDE AND TRAFFIC SIGN REPLACEMENT ON ROUTE 213</t>
  </si>
  <si>
    <t>10/25/2025 (adv).</t>
  </si>
  <si>
    <t>Tetra Tech, Inc.</t>
  </si>
  <si>
    <t>BURLINGTON TO READING- GUIDE AND TRAFFIC SIGN REPLACEMENT ON A SECTION OF I-95/128</t>
  </si>
  <si>
    <t>SPRINGFIELD- BRIDGE REPLACEMENT, S-24-016, ARMORY STREET OVER CSX MAINLINE &amp; S-24-026, ARMORY STREET OVER ABANDONED CSX</t>
  </si>
  <si>
    <t>Christakis,Anthony</t>
  </si>
  <si>
    <t>WAREHAM- CORRIDOR IMPROVEMENTS ON ROUTE 6 AT SWIFTS BEACH ROAD</t>
  </si>
  <si>
    <t>NORTH ADAMS- RECONSTRUCTION OF ASHLAND STREET</t>
  </si>
  <si>
    <t>Tighe &amp; Bond, Inc.</t>
  </si>
  <si>
    <t xml:space="preserve">FITCHBURG- IMPROVEMENTS AT MEMORIAL MIDDLE SCHOOL (SRTS) </t>
  </si>
  <si>
    <t>Kiel,Adam</t>
  </si>
  <si>
    <t xml:space="preserve">WORCESTER- PEDESTRIAN AND BICYCLE IMPROVEMENTS ON PLEASANT STREET </t>
  </si>
  <si>
    <t>Olaoye,Adetoyin</t>
  </si>
  <si>
    <t>Toole Design Group, LLC</t>
  </si>
  <si>
    <t>NORTHAMPTON- DOWNTOWN COMPLETE STREETS CORRIDOR AND INTERSECTION IMPROVEMENTS ON MAIN STREET (ROUTE 9)</t>
  </si>
  <si>
    <t>Shedd,David</t>
  </si>
  <si>
    <t>BOSTON- IMPROVEMENTS ON BOYLSTON STREET, FROM INTERSECTION OF BROOKLINE AVENUE &amp; PARK DRIVE TO IPSWICH STREET</t>
  </si>
  <si>
    <t>Roadway Minor Widening</t>
  </si>
  <si>
    <t>Belov,Aleksey</t>
  </si>
  <si>
    <t>ANDOVER- BRIDGE PRESERVATION, A-09-022, I-93 OVER MERRIMACK RIVER</t>
  </si>
  <si>
    <t>Transystems Corporation of Mass.</t>
  </si>
  <si>
    <t>SOUTHBRIDGE- BRIDGE REPLACEMENT, S-21-009, MILL STREET OVER MCKINSTRY BROOK &amp; S-21-003, MILL STREET OVER THE QUINEBAUG RIVER</t>
  </si>
  <si>
    <t>Vanasse Hangen Brustlin, Incorporated</t>
  </si>
  <si>
    <t xml:space="preserve">WESTON- INTERSECTION IMPROVEMENTS BOSTON POST ROAD (ROUTE 20) AT WELLESLEY STREET </t>
  </si>
  <si>
    <t>Safety Improvements</t>
  </si>
  <si>
    <t>Campbell,Alolade</t>
  </si>
  <si>
    <t>CHICOPEE- INTERSECTION IMPROVEMENTS AT MONTGOMERY STREET, GRANBY ROAD, AND MCKINSTRY AVENUE</t>
  </si>
  <si>
    <t>DARTMOUTH- CORRIDOR IMPROVEMENTS ON ROUTE 6, FROM FAUNCE CORNER ROAD TO HATHAWAY ROAD</t>
  </si>
  <si>
    <t>WORCESTER- INTERSECTION IMPROVEMENTS ON CHANDLER STREET AND MAY STREET</t>
  </si>
  <si>
    <t>WOBURN- BURLINGTON- INTERSECTION RECONSTRUCTION AT ROUTE 3 (CAMBRIDGE ROAD) &amp; BEDFORD ROAD AND SOUTH BEDFORD STREET</t>
  </si>
  <si>
    <t>CHICOPEE- BRIDGE REPLACEMENT, C-13-038, I-391 OVER (ST 116) CHICOPEE STREET</t>
  </si>
  <si>
    <t>WSP USA, Inc.</t>
  </si>
  <si>
    <t>District</t>
  </si>
  <si>
    <t xml:space="preserve"> Ad Date</t>
  </si>
  <si>
    <t>Office Estimate</t>
  </si>
  <si>
    <t>TFPC</t>
  </si>
  <si>
    <t>Contract Cost</t>
  </si>
  <si>
    <t>Designer</t>
  </si>
  <si>
    <r>
      <t xml:space="preserve">FY26 FA AD PROGRAM </t>
    </r>
    <r>
      <rPr>
        <b/>
        <i/>
        <sz val="12"/>
        <color theme="0"/>
        <rFont val="Aptos Narrow"/>
        <family val="2"/>
        <scheme val="minor"/>
      </rPr>
      <t>(listed by Designer as of 10/31/2025)</t>
    </r>
  </si>
  <si>
    <t>SUMMARY</t>
  </si>
  <si>
    <t># of projects</t>
  </si>
  <si>
    <t>Note:  a 9/30 Ad Date means the project will not advertise in the current Ad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</si>
</sst>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34" borderId="0" xfId="0" applyFont="1" applyFill="1" applyAlignment="1">
      <alignment horizontal="center" wrapText="1"/>
    </xf>
    <xf numFmtId="164" fontId="16" fillId="34" borderId="0" xfId="0" applyNumberFormat="1" applyFont="1" applyFill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0" fillId="35" borderId="11" xfId="0" applyFill="1" applyBorder="1" applyAlignment="1">
      <alignment horizontal="center" wrapText="1"/>
    </xf>
    <xf numFmtId="164" fontId="0" fillId="0" borderId="11" xfId="0" applyNumberForma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64" fontId="0" fillId="0" borderId="14" xfId="0" applyNumberForma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 wrapText="1"/>
    </xf>
    <xf numFmtId="14" fontId="0" fillId="0" borderId="17" xfId="0" applyNumberFormat="1" applyBorder="1" applyAlignment="1">
      <alignment horizontal="center" wrapText="1"/>
    </xf>
    <xf numFmtId="164" fontId="0" fillId="0" borderId="17" xfId="0" applyNumberForma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164" fontId="16" fillId="0" borderId="0" xfId="0" applyNumberFormat="1" applyFont="1" applyAlignment="1">
      <alignment horizontal="center" wrapText="1"/>
    </xf>
    <xf numFmtId="0" fontId="16" fillId="36" borderId="16" xfId="0" applyFont="1" applyFill="1" applyBorder="1" applyAlignment="1">
      <alignment horizontal="center" wrapText="1"/>
    </xf>
    <xf numFmtId="0" fontId="16" fillId="36" borderId="1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13" fillId="33" borderId="10" xfId="0" applyFont="1" applyFill="1" applyBorder="1" applyAlignment="1">
      <alignment horizontal="center" wrapText="1"/>
    </xf>
    <xf numFmtId="0" fontId="13" fillId="33" borderId="1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CDA0-C448-4C02-A7E0-501FFBFEEF5E}">
  <dimension ref="A1:O117"/>
  <sheetViews>
    <sheetView tabSelected="1" view="pageBreakPreview" zoomScale="60" zoomScaleNormal="100" workbookViewId="0">
      <pane xSplit="2" ySplit="2" topLeftCell="C64" activePane="bottomRight" state="frozen"/>
      <selection pane="topRight" activeCell="C1" sqref="C1"/>
      <selection pane="bottomLeft" activeCell="A3" sqref="A3"/>
      <selection pane="bottomRight" activeCell="O79" sqref="O79"/>
    </sheetView>
  </sheetViews>
  <sheetFormatPr defaultRowHeight="15" x14ac:dyDescent="0.25"/>
  <cols>
    <col min="1" max="1" width="12.140625" style="1" customWidth="1"/>
    <col min="2" max="2" width="47.140625" style="2" customWidth="1"/>
    <col min="3" max="3" width="14.140625" style="1" customWidth="1"/>
    <col min="4" max="4" width="17.7109375" style="1" customWidth="1"/>
    <col min="5" max="5" width="15.85546875" style="1" customWidth="1"/>
    <col min="6" max="6" width="16.42578125" style="1" customWidth="1"/>
    <col min="7" max="7" width="18.140625" style="6" customWidth="1"/>
    <col min="8" max="8" width="17.5703125" style="6" customWidth="1"/>
    <col min="9" max="9" width="18.42578125" style="6" customWidth="1"/>
    <col min="10" max="10" width="21.85546875" style="6" customWidth="1"/>
    <col min="11" max="11" width="20.7109375" style="1" customWidth="1"/>
    <col min="12" max="12" width="25" style="1" customWidth="1"/>
    <col min="13" max="13" width="0" style="1" hidden="1" customWidth="1"/>
    <col min="14" max="16384" width="9.140625" style="1"/>
  </cols>
  <sheetData>
    <row r="1" spans="1:13" ht="18.75" x14ac:dyDescent="0.3">
      <c r="A1" s="29" t="s">
        <v>196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x14ac:dyDescent="0.25">
      <c r="A2" s="4" t="s">
        <v>0</v>
      </c>
      <c r="B2" s="4" t="s">
        <v>1</v>
      </c>
      <c r="C2" s="4" t="s">
        <v>190</v>
      </c>
      <c r="D2" s="4" t="s">
        <v>2</v>
      </c>
      <c r="E2" s="4" t="s">
        <v>3</v>
      </c>
      <c r="F2" s="4" t="s">
        <v>191</v>
      </c>
      <c r="G2" s="5" t="s">
        <v>4</v>
      </c>
      <c r="H2" s="5" t="s">
        <v>192</v>
      </c>
      <c r="I2" s="5" t="s">
        <v>193</v>
      </c>
      <c r="J2" s="5" t="s">
        <v>194</v>
      </c>
      <c r="K2" s="4" t="s">
        <v>5</v>
      </c>
      <c r="L2" s="4" t="s">
        <v>195</v>
      </c>
    </row>
    <row r="3" spans="1:13" ht="30" x14ac:dyDescent="0.25">
      <c r="A3" s="7">
        <v>613921</v>
      </c>
      <c r="B3" s="8" t="s">
        <v>6</v>
      </c>
      <c r="C3" s="9" t="s">
        <v>10</v>
      </c>
      <c r="D3" s="9" t="s">
        <v>7</v>
      </c>
      <c r="E3" s="9" t="s">
        <v>8</v>
      </c>
      <c r="F3" s="10" t="s">
        <v>9</v>
      </c>
      <c r="G3" s="11">
        <v>19801645</v>
      </c>
      <c r="H3" s="11">
        <v>17354525</v>
      </c>
      <c r="I3" s="11">
        <v>22234985.75</v>
      </c>
      <c r="J3" s="11">
        <v>21537097.5</v>
      </c>
      <c r="K3" s="9" t="s">
        <v>11</v>
      </c>
      <c r="L3" s="12"/>
    </row>
    <row r="4" spans="1:13" ht="45" x14ac:dyDescent="0.25">
      <c r="A4" s="13">
        <v>612050</v>
      </c>
      <c r="B4" s="14" t="s">
        <v>12</v>
      </c>
      <c r="C4" s="15" t="s">
        <v>10</v>
      </c>
      <c r="D4" s="15" t="s">
        <v>13</v>
      </c>
      <c r="E4" s="15" t="s">
        <v>8</v>
      </c>
      <c r="F4" s="16">
        <v>46018</v>
      </c>
      <c r="G4" s="17"/>
      <c r="H4" s="17">
        <v>9478027.6999999993</v>
      </c>
      <c r="I4" s="17">
        <v>11210946.859999999</v>
      </c>
      <c r="J4" s="17">
        <v>11051582.970000001</v>
      </c>
      <c r="K4" s="15" t="s">
        <v>14</v>
      </c>
      <c r="L4" s="18"/>
    </row>
    <row r="5" spans="1:13" ht="45" x14ac:dyDescent="0.25">
      <c r="A5" s="13">
        <v>614009</v>
      </c>
      <c r="B5" s="14" t="s">
        <v>15</v>
      </c>
      <c r="C5" s="15" t="s">
        <v>16</v>
      </c>
      <c r="D5" s="15" t="s">
        <v>13</v>
      </c>
      <c r="E5" s="15" t="s">
        <v>8</v>
      </c>
      <c r="F5" s="16">
        <v>46018</v>
      </c>
      <c r="G5" s="17"/>
      <c r="H5" s="17">
        <v>10492776.5</v>
      </c>
      <c r="I5" s="17">
        <v>12392483.58</v>
      </c>
      <c r="J5" s="17">
        <v>12127617.15</v>
      </c>
      <c r="K5" s="15" t="s">
        <v>14</v>
      </c>
      <c r="L5" s="18"/>
    </row>
    <row r="6" spans="1:13" ht="30" x14ac:dyDescent="0.25">
      <c r="A6" s="13">
        <v>609399</v>
      </c>
      <c r="B6" s="14" t="s">
        <v>17</v>
      </c>
      <c r="C6" s="15" t="s">
        <v>10</v>
      </c>
      <c r="D6" s="15" t="s">
        <v>18</v>
      </c>
      <c r="E6" s="15" t="s">
        <v>19</v>
      </c>
      <c r="F6" s="16">
        <v>46018</v>
      </c>
      <c r="G6" s="17"/>
      <c r="H6" s="17">
        <v>5046656</v>
      </c>
      <c r="I6" s="17">
        <v>6006174.4000000004</v>
      </c>
      <c r="J6" s="17">
        <v>5885571.5999999996</v>
      </c>
      <c r="K6" s="15" t="s">
        <v>20</v>
      </c>
      <c r="L6" s="18"/>
    </row>
    <row r="7" spans="1:13" ht="45" x14ac:dyDescent="0.25">
      <c r="A7" s="13">
        <v>612064</v>
      </c>
      <c r="B7" s="14" t="s">
        <v>21</v>
      </c>
      <c r="C7" s="15" t="s">
        <v>22</v>
      </c>
      <c r="D7" s="15" t="s">
        <v>13</v>
      </c>
      <c r="E7" s="15" t="s">
        <v>8</v>
      </c>
      <c r="F7" s="16">
        <v>46018</v>
      </c>
      <c r="G7" s="17"/>
      <c r="H7" s="17">
        <v>6862861.1399999997</v>
      </c>
      <c r="I7" s="17">
        <v>8051209.0599999996</v>
      </c>
      <c r="J7" s="17">
        <v>7934274.75</v>
      </c>
      <c r="K7" s="15" t="s">
        <v>14</v>
      </c>
      <c r="L7" s="18"/>
    </row>
    <row r="8" spans="1:13" ht="45" x14ac:dyDescent="0.25">
      <c r="A8" s="13">
        <v>613383</v>
      </c>
      <c r="B8" s="14" t="s">
        <v>23</v>
      </c>
      <c r="C8" s="15" t="s">
        <v>24</v>
      </c>
      <c r="D8" s="15" t="s">
        <v>13</v>
      </c>
      <c r="E8" s="15" t="s">
        <v>8</v>
      </c>
      <c r="F8" s="16">
        <v>46053</v>
      </c>
      <c r="G8" s="17"/>
      <c r="H8" s="17">
        <v>22933958.600000001</v>
      </c>
      <c r="I8" s="17">
        <v>13422906.390000001</v>
      </c>
      <c r="J8" s="17">
        <v>27096298.960000001</v>
      </c>
      <c r="K8" s="15" t="s">
        <v>25</v>
      </c>
      <c r="L8" s="18"/>
    </row>
    <row r="9" spans="1:13" ht="30" x14ac:dyDescent="0.25">
      <c r="A9" s="13">
        <v>609436</v>
      </c>
      <c r="B9" s="14" t="s">
        <v>26</v>
      </c>
      <c r="C9" s="15" t="s">
        <v>22</v>
      </c>
      <c r="D9" s="15" t="s">
        <v>7</v>
      </c>
      <c r="E9" s="15" t="s">
        <v>27</v>
      </c>
      <c r="F9" s="16">
        <v>46116</v>
      </c>
      <c r="G9" s="17"/>
      <c r="H9" s="17">
        <v>2600000</v>
      </c>
      <c r="I9" s="17">
        <v>3811800</v>
      </c>
      <c r="J9" s="17">
        <v>3563600</v>
      </c>
      <c r="K9" s="15" t="s">
        <v>28</v>
      </c>
      <c r="L9" s="18"/>
    </row>
    <row r="10" spans="1:13" ht="45" x14ac:dyDescent="0.25">
      <c r="A10" s="13">
        <v>612061</v>
      </c>
      <c r="B10" s="14" t="s">
        <v>29</v>
      </c>
      <c r="C10" s="15" t="s">
        <v>22</v>
      </c>
      <c r="D10" s="15" t="s">
        <v>13</v>
      </c>
      <c r="E10" s="15" t="s">
        <v>27</v>
      </c>
      <c r="F10" s="16">
        <v>46151</v>
      </c>
      <c r="G10" s="17"/>
      <c r="H10" s="17">
        <v>17800000</v>
      </c>
      <c r="I10" s="17">
        <v>22969565</v>
      </c>
      <c r="J10" s="17">
        <v>22339000</v>
      </c>
      <c r="K10" s="15" t="s">
        <v>25</v>
      </c>
      <c r="L10" s="18"/>
    </row>
    <row r="11" spans="1:13" ht="60" x14ac:dyDescent="0.25">
      <c r="A11" s="13">
        <v>613276</v>
      </c>
      <c r="B11" s="14" t="s">
        <v>30</v>
      </c>
      <c r="C11" s="15" t="s">
        <v>24</v>
      </c>
      <c r="D11" s="15" t="s">
        <v>7</v>
      </c>
      <c r="E11" s="15" t="s">
        <v>27</v>
      </c>
      <c r="F11" s="16">
        <v>46228</v>
      </c>
      <c r="G11" s="17"/>
      <c r="H11" s="17">
        <v>12344400</v>
      </c>
      <c r="I11" s="17">
        <v>18601525.5</v>
      </c>
      <c r="J11" s="17">
        <v>17652550</v>
      </c>
      <c r="K11" s="15" t="s">
        <v>31</v>
      </c>
      <c r="L11" s="18"/>
    </row>
    <row r="12" spans="1:13" ht="45" x14ac:dyDescent="0.25">
      <c r="A12" s="13">
        <v>607349</v>
      </c>
      <c r="B12" s="14" t="s">
        <v>32</v>
      </c>
      <c r="C12" s="15" t="s">
        <v>22</v>
      </c>
      <c r="D12" s="15" t="s">
        <v>33</v>
      </c>
      <c r="E12" s="15" t="s">
        <v>34</v>
      </c>
      <c r="F12" s="16">
        <v>46214</v>
      </c>
      <c r="G12" s="17"/>
      <c r="H12" s="17">
        <v>79785979.5</v>
      </c>
      <c r="I12" s="17">
        <v>93008103.030000001</v>
      </c>
      <c r="J12" s="17">
        <v>89663080.450000003</v>
      </c>
      <c r="K12" s="15" t="s">
        <v>35</v>
      </c>
      <c r="L12" s="18" t="s">
        <v>36</v>
      </c>
      <c r="M12" s="1">
        <v>1</v>
      </c>
    </row>
    <row r="13" spans="1:13" ht="30" x14ac:dyDescent="0.25">
      <c r="A13" s="13">
        <v>613871</v>
      </c>
      <c r="B13" s="14" t="s">
        <v>37</v>
      </c>
      <c r="C13" s="15" t="s">
        <v>22</v>
      </c>
      <c r="D13" s="15" t="s">
        <v>7</v>
      </c>
      <c r="E13" s="15" t="s">
        <v>27</v>
      </c>
      <c r="F13" s="16">
        <v>46200</v>
      </c>
      <c r="G13" s="17"/>
      <c r="H13" s="17">
        <v>1000000</v>
      </c>
      <c r="I13" s="17">
        <v>1250000</v>
      </c>
      <c r="J13" s="17">
        <v>1392031.03</v>
      </c>
      <c r="K13" s="15" t="s">
        <v>28</v>
      </c>
      <c r="L13" s="18" t="s">
        <v>38</v>
      </c>
    </row>
    <row r="14" spans="1:13" ht="30" x14ac:dyDescent="0.25">
      <c r="A14" s="13">
        <v>613636</v>
      </c>
      <c r="B14" s="14" t="s">
        <v>39</v>
      </c>
      <c r="C14" s="15" t="s">
        <v>22</v>
      </c>
      <c r="D14" s="15" t="s">
        <v>33</v>
      </c>
      <c r="E14" s="15" t="s">
        <v>40</v>
      </c>
      <c r="F14" s="16">
        <v>46249</v>
      </c>
      <c r="G14" s="17"/>
      <c r="H14" s="17">
        <v>4264079.25</v>
      </c>
      <c r="I14" s="17">
        <v>3425901.88</v>
      </c>
      <c r="J14" s="17"/>
      <c r="K14" s="15" t="s">
        <v>41</v>
      </c>
      <c r="L14" s="18" t="s">
        <v>38</v>
      </c>
    </row>
    <row r="15" spans="1:13" ht="45" x14ac:dyDescent="0.25">
      <c r="A15" s="13">
        <v>613642</v>
      </c>
      <c r="B15" s="14" t="s">
        <v>42</v>
      </c>
      <c r="C15" s="15" t="s">
        <v>22</v>
      </c>
      <c r="D15" s="15" t="s">
        <v>33</v>
      </c>
      <c r="E15" s="15" t="s">
        <v>34</v>
      </c>
      <c r="F15" s="16">
        <v>46249</v>
      </c>
      <c r="G15" s="17"/>
      <c r="H15" s="17">
        <v>5081420.25</v>
      </c>
      <c r="I15" s="17">
        <v>7347388.3499999996</v>
      </c>
      <c r="J15" s="17">
        <v>6913567.3399999999</v>
      </c>
      <c r="K15" s="15" t="s">
        <v>43</v>
      </c>
      <c r="L15" s="18" t="s">
        <v>38</v>
      </c>
      <c r="M15" s="1">
        <v>3</v>
      </c>
    </row>
    <row r="16" spans="1:13" ht="45" x14ac:dyDescent="0.25">
      <c r="A16" s="13">
        <v>608456</v>
      </c>
      <c r="B16" s="14" t="s">
        <v>44</v>
      </c>
      <c r="C16" s="15" t="s">
        <v>46</v>
      </c>
      <c r="D16" s="15" t="s">
        <v>45</v>
      </c>
      <c r="E16" s="15" t="s">
        <v>8</v>
      </c>
      <c r="F16" s="16">
        <v>46018</v>
      </c>
      <c r="G16" s="17"/>
      <c r="H16" s="17">
        <v>2314427.5</v>
      </c>
      <c r="I16" s="17">
        <v>2903087</v>
      </c>
      <c r="J16" s="17">
        <v>2634201.5</v>
      </c>
      <c r="K16" s="15" t="s">
        <v>47</v>
      </c>
      <c r="L16" s="18" t="s">
        <v>48</v>
      </c>
    </row>
    <row r="17" spans="1:13" ht="30" x14ac:dyDescent="0.25">
      <c r="A17" s="13">
        <v>611942</v>
      </c>
      <c r="B17" s="14" t="s">
        <v>49</v>
      </c>
      <c r="C17" s="15" t="s">
        <v>50</v>
      </c>
      <c r="D17" s="15" t="s">
        <v>33</v>
      </c>
      <c r="E17" s="15" t="s">
        <v>8</v>
      </c>
      <c r="F17" s="16">
        <v>46067</v>
      </c>
      <c r="G17" s="17"/>
      <c r="H17" s="17">
        <v>2194117</v>
      </c>
      <c r="I17" s="17">
        <v>2785055.21</v>
      </c>
      <c r="J17" s="17">
        <v>2437528.7000000002</v>
      </c>
      <c r="K17" s="15" t="s">
        <v>51</v>
      </c>
      <c r="L17" s="18" t="s">
        <v>48</v>
      </c>
    </row>
    <row r="18" spans="1:13" ht="45" x14ac:dyDescent="0.25">
      <c r="A18" s="13">
        <v>612505</v>
      </c>
      <c r="B18" s="14" t="s">
        <v>52</v>
      </c>
      <c r="C18" s="15" t="s">
        <v>50</v>
      </c>
      <c r="D18" s="15" t="s">
        <v>7</v>
      </c>
      <c r="E18" s="15" t="s">
        <v>19</v>
      </c>
      <c r="F18" s="16">
        <v>46130</v>
      </c>
      <c r="G18" s="17"/>
      <c r="H18" s="17">
        <v>11355050</v>
      </c>
      <c r="I18" s="17">
        <v>13437357.5</v>
      </c>
      <c r="J18" s="17">
        <v>13004555</v>
      </c>
      <c r="K18" s="15" t="s">
        <v>53</v>
      </c>
      <c r="L18" s="18" t="s">
        <v>48</v>
      </c>
    </row>
    <row r="19" spans="1:13" ht="30" x14ac:dyDescent="0.25">
      <c r="A19" s="13">
        <v>610544</v>
      </c>
      <c r="B19" s="14" t="s">
        <v>54</v>
      </c>
      <c r="C19" s="15" t="s">
        <v>24</v>
      </c>
      <c r="D19" s="15" t="s">
        <v>55</v>
      </c>
      <c r="E19" s="15" t="s">
        <v>8</v>
      </c>
      <c r="F19" s="16">
        <v>46235</v>
      </c>
      <c r="G19" s="17"/>
      <c r="H19" s="17">
        <v>19237029.899999999</v>
      </c>
      <c r="I19" s="17">
        <v>23121753.390000001</v>
      </c>
      <c r="J19" s="17">
        <v>21368257.890000001</v>
      </c>
      <c r="K19" s="15" t="s">
        <v>51</v>
      </c>
      <c r="L19" s="18" t="s">
        <v>48</v>
      </c>
    </row>
    <row r="20" spans="1:13" ht="30" x14ac:dyDescent="0.25">
      <c r="A20" s="13">
        <v>612883</v>
      </c>
      <c r="B20" s="14" t="s">
        <v>56</v>
      </c>
      <c r="C20" s="15" t="s">
        <v>46</v>
      </c>
      <c r="D20" s="15" t="s">
        <v>33</v>
      </c>
      <c r="E20" s="15" t="s">
        <v>34</v>
      </c>
      <c r="F20" s="16">
        <v>46295</v>
      </c>
      <c r="G20" s="17"/>
      <c r="H20" s="17">
        <v>13451518</v>
      </c>
      <c r="I20" s="17">
        <v>19083725.199999999</v>
      </c>
      <c r="J20" s="17">
        <v>18432249.300000001</v>
      </c>
      <c r="K20" s="15" t="s">
        <v>57</v>
      </c>
      <c r="L20" s="18" t="s">
        <v>48</v>
      </c>
      <c r="M20" s="1">
        <v>5</v>
      </c>
    </row>
    <row r="21" spans="1:13" ht="30" x14ac:dyDescent="0.25">
      <c r="A21" s="13">
        <v>610769</v>
      </c>
      <c r="B21" s="14" t="s">
        <v>58</v>
      </c>
      <c r="C21" s="15" t="s">
        <v>46</v>
      </c>
      <c r="D21" s="15" t="s">
        <v>33</v>
      </c>
      <c r="E21" s="15" t="s">
        <v>34</v>
      </c>
      <c r="F21" s="16">
        <v>46249</v>
      </c>
      <c r="G21" s="17"/>
      <c r="H21" s="17">
        <v>12000019.800000001</v>
      </c>
      <c r="I21" s="17">
        <v>17280627.719999999</v>
      </c>
      <c r="J21" s="17">
        <v>16444026.73</v>
      </c>
      <c r="K21" s="15" t="s">
        <v>59</v>
      </c>
      <c r="L21" s="18" t="s">
        <v>60</v>
      </c>
      <c r="M21" s="1">
        <v>1</v>
      </c>
    </row>
    <row r="22" spans="1:13" ht="45" x14ac:dyDescent="0.25">
      <c r="A22" s="13">
        <v>609052</v>
      </c>
      <c r="B22" s="14" t="s">
        <v>61</v>
      </c>
      <c r="C22" s="15" t="s">
        <v>22</v>
      </c>
      <c r="D22" s="15" t="s">
        <v>62</v>
      </c>
      <c r="E22" s="15" t="s">
        <v>40</v>
      </c>
      <c r="F22" s="16">
        <v>46193</v>
      </c>
      <c r="G22" s="17"/>
      <c r="H22" s="17">
        <v>3211050</v>
      </c>
      <c r="I22" s="17">
        <v>4886361.25</v>
      </c>
      <c r="J22" s="17">
        <v>4147936.25</v>
      </c>
      <c r="K22" s="15" t="s">
        <v>63</v>
      </c>
      <c r="L22" s="18" t="s">
        <v>64</v>
      </c>
      <c r="M22" s="1">
        <v>1</v>
      </c>
    </row>
    <row r="23" spans="1:13" ht="30" x14ac:dyDescent="0.25">
      <c r="A23" s="13">
        <v>610728</v>
      </c>
      <c r="B23" s="14" t="s">
        <v>65</v>
      </c>
      <c r="C23" s="15" t="s">
        <v>50</v>
      </c>
      <c r="D23" s="15" t="s">
        <v>18</v>
      </c>
      <c r="E23" s="15" t="s">
        <v>19</v>
      </c>
      <c r="F23" s="16">
        <v>46249</v>
      </c>
      <c r="G23" s="17"/>
      <c r="H23" s="17">
        <v>6562456.3099999996</v>
      </c>
      <c r="I23" s="17">
        <v>7752337.9500000002</v>
      </c>
      <c r="J23" s="17">
        <v>7356513.5199999996</v>
      </c>
      <c r="K23" s="15" t="s">
        <v>66</v>
      </c>
      <c r="L23" s="18" t="s">
        <v>67</v>
      </c>
      <c r="M23" s="1">
        <v>1</v>
      </c>
    </row>
    <row r="24" spans="1:13" ht="30" x14ac:dyDescent="0.25">
      <c r="A24" s="13">
        <v>611940</v>
      </c>
      <c r="B24" s="14" t="s">
        <v>68</v>
      </c>
      <c r="C24" s="15" t="s">
        <v>24</v>
      </c>
      <c r="D24" s="15" t="s">
        <v>33</v>
      </c>
      <c r="E24" s="15" t="s">
        <v>40</v>
      </c>
      <c r="F24" s="16">
        <v>46249</v>
      </c>
      <c r="G24" s="17"/>
      <c r="H24" s="17">
        <v>12120045.199999999</v>
      </c>
      <c r="I24" s="17">
        <v>18759474.510000002</v>
      </c>
      <c r="J24" s="17">
        <v>16231284.119999999</v>
      </c>
      <c r="K24" s="15" t="s">
        <v>69</v>
      </c>
      <c r="L24" s="18" t="s">
        <v>70</v>
      </c>
    </row>
    <row r="25" spans="1:13" ht="45" x14ac:dyDescent="0.25">
      <c r="A25" s="13">
        <v>612498</v>
      </c>
      <c r="B25" s="14" t="s">
        <v>71</v>
      </c>
      <c r="C25" s="15" t="s">
        <v>50</v>
      </c>
      <c r="D25" s="15" t="s">
        <v>33</v>
      </c>
      <c r="E25" s="15" t="s">
        <v>34</v>
      </c>
      <c r="F25" s="16">
        <v>46295</v>
      </c>
      <c r="G25" s="17"/>
      <c r="H25" s="17">
        <v>18357560.699999999</v>
      </c>
      <c r="I25" s="17">
        <v>26754546.98</v>
      </c>
      <c r="J25" s="17">
        <v>25158114.449999999</v>
      </c>
      <c r="K25" s="15" t="s">
        <v>72</v>
      </c>
      <c r="L25" s="18" t="s">
        <v>70</v>
      </c>
      <c r="M25" s="1">
        <v>2</v>
      </c>
    </row>
    <row r="26" spans="1:13" ht="45" x14ac:dyDescent="0.25">
      <c r="A26" s="13">
        <v>610657</v>
      </c>
      <c r="B26" s="14" t="s">
        <v>73</v>
      </c>
      <c r="C26" s="15" t="s">
        <v>16</v>
      </c>
      <c r="D26" s="15" t="s">
        <v>55</v>
      </c>
      <c r="E26" s="15" t="s">
        <v>19</v>
      </c>
      <c r="F26" s="16">
        <v>46088</v>
      </c>
      <c r="G26" s="17"/>
      <c r="H26" s="17">
        <v>5322808.7699999996</v>
      </c>
      <c r="I26" s="17">
        <v>6875448.21</v>
      </c>
      <c r="J26" s="17">
        <v>6207312.7699999996</v>
      </c>
      <c r="K26" s="15" t="s">
        <v>74</v>
      </c>
      <c r="L26" s="18" t="s">
        <v>75</v>
      </c>
    </row>
    <row r="27" spans="1:13" ht="30" x14ac:dyDescent="0.25">
      <c r="A27" s="13">
        <v>612190</v>
      </c>
      <c r="B27" s="14" t="s">
        <v>76</v>
      </c>
      <c r="C27" s="15" t="s">
        <v>46</v>
      </c>
      <c r="D27" s="15" t="s">
        <v>33</v>
      </c>
      <c r="E27" s="15" t="s">
        <v>40</v>
      </c>
      <c r="F27" s="16">
        <v>46165</v>
      </c>
      <c r="G27" s="17"/>
      <c r="H27" s="17">
        <v>5985733</v>
      </c>
      <c r="I27" s="17">
        <v>8150617.0800000001</v>
      </c>
      <c r="J27" s="17">
        <v>7540122.9299999997</v>
      </c>
      <c r="K27" s="15" t="s">
        <v>77</v>
      </c>
      <c r="L27" s="18" t="s">
        <v>75</v>
      </c>
    </row>
    <row r="28" spans="1:13" ht="30" x14ac:dyDescent="0.25">
      <c r="A28" s="13">
        <v>607420</v>
      </c>
      <c r="B28" s="14" t="s">
        <v>78</v>
      </c>
      <c r="C28" s="15" t="s">
        <v>46</v>
      </c>
      <c r="D28" s="15" t="s">
        <v>79</v>
      </c>
      <c r="E28" s="15" t="s">
        <v>40</v>
      </c>
      <c r="F28" s="16">
        <v>46200</v>
      </c>
      <c r="G28" s="17"/>
      <c r="H28" s="17">
        <v>13167438</v>
      </c>
      <c r="I28" s="17">
        <v>17578825.449999999</v>
      </c>
      <c r="J28" s="17">
        <v>16525134.68</v>
      </c>
      <c r="K28" s="15" t="s">
        <v>80</v>
      </c>
      <c r="L28" s="18" t="s">
        <v>75</v>
      </c>
      <c r="M28" s="1">
        <v>3</v>
      </c>
    </row>
    <row r="29" spans="1:13" ht="45" x14ac:dyDescent="0.25">
      <c r="A29" s="13">
        <v>612176</v>
      </c>
      <c r="B29" s="14" t="s">
        <v>81</v>
      </c>
      <c r="C29" s="15" t="s">
        <v>50</v>
      </c>
      <c r="D29" s="15" t="s">
        <v>33</v>
      </c>
      <c r="E29" s="15" t="s">
        <v>34</v>
      </c>
      <c r="F29" s="16">
        <v>46295</v>
      </c>
      <c r="G29" s="17"/>
      <c r="H29" s="17">
        <v>3040000</v>
      </c>
      <c r="I29" s="17">
        <v>4896250</v>
      </c>
      <c r="J29" s="17">
        <v>4231000</v>
      </c>
      <c r="K29" s="15" t="s">
        <v>82</v>
      </c>
      <c r="L29" s="18" t="s">
        <v>83</v>
      </c>
      <c r="M29" s="1">
        <v>1</v>
      </c>
    </row>
    <row r="30" spans="1:13" ht="30" x14ac:dyDescent="0.25">
      <c r="A30" s="13">
        <v>609440</v>
      </c>
      <c r="B30" s="14" t="s">
        <v>84</v>
      </c>
      <c r="C30" s="15" t="s">
        <v>22</v>
      </c>
      <c r="D30" s="15" t="s">
        <v>85</v>
      </c>
      <c r="E30" s="15" t="s">
        <v>8</v>
      </c>
      <c r="F30" s="16">
        <v>46046</v>
      </c>
      <c r="G30" s="17"/>
      <c r="H30" s="17">
        <v>6318417</v>
      </c>
      <c r="I30" s="17">
        <v>8551707.4600000009</v>
      </c>
      <c r="J30" s="17">
        <v>7502909.2000000002</v>
      </c>
      <c r="K30" s="15" t="s">
        <v>86</v>
      </c>
      <c r="L30" s="18" t="s">
        <v>87</v>
      </c>
    </row>
    <row r="31" spans="1:13" ht="60" x14ac:dyDescent="0.25">
      <c r="A31" s="13">
        <v>608744</v>
      </c>
      <c r="B31" s="14" t="s">
        <v>88</v>
      </c>
      <c r="C31" s="15" t="s">
        <v>22</v>
      </c>
      <c r="D31" s="15" t="s">
        <v>89</v>
      </c>
      <c r="E31" s="15" t="s">
        <v>19</v>
      </c>
      <c r="F31" s="16">
        <v>46193</v>
      </c>
      <c r="G31" s="17"/>
      <c r="H31" s="17">
        <v>13920424</v>
      </c>
      <c r="I31" s="17">
        <v>16964754.850000001</v>
      </c>
      <c r="J31" s="17">
        <v>16014968.65</v>
      </c>
      <c r="K31" s="15" t="s">
        <v>82</v>
      </c>
      <c r="L31" s="18" t="s">
        <v>87</v>
      </c>
      <c r="M31" s="1">
        <v>2</v>
      </c>
    </row>
    <row r="32" spans="1:13" ht="45" x14ac:dyDescent="0.25">
      <c r="A32" s="13">
        <v>607979</v>
      </c>
      <c r="B32" s="14" t="s">
        <v>90</v>
      </c>
      <c r="C32" s="15" t="s">
        <v>22</v>
      </c>
      <c r="D32" s="15" t="s">
        <v>55</v>
      </c>
      <c r="E32" s="15" t="s">
        <v>19</v>
      </c>
      <c r="F32" s="16">
        <v>46249</v>
      </c>
      <c r="G32" s="17"/>
      <c r="H32" s="17">
        <v>5712305.8200000003</v>
      </c>
      <c r="I32" s="17">
        <v>6690273.4400000004</v>
      </c>
      <c r="J32" s="17">
        <v>6342042.6500000004</v>
      </c>
      <c r="K32" s="15" t="s">
        <v>91</v>
      </c>
      <c r="L32" s="18" t="s">
        <v>92</v>
      </c>
      <c r="M32" s="1">
        <v>1</v>
      </c>
    </row>
    <row r="33" spans="1:15" ht="45" x14ac:dyDescent="0.25">
      <c r="A33" s="13">
        <v>609388</v>
      </c>
      <c r="B33" s="14" t="s">
        <v>93</v>
      </c>
      <c r="C33" s="15" t="s">
        <v>19</v>
      </c>
      <c r="D33" s="17" t="s">
        <v>95</v>
      </c>
      <c r="E33" s="15" t="s">
        <v>19</v>
      </c>
      <c r="F33" s="16">
        <v>46249</v>
      </c>
      <c r="G33" s="17"/>
      <c r="H33" s="17">
        <v>4225523</v>
      </c>
      <c r="I33" s="17">
        <v>6084017.5999999996</v>
      </c>
      <c r="J33" s="17">
        <v>4936125.3</v>
      </c>
      <c r="K33" s="15" t="s">
        <v>96</v>
      </c>
      <c r="L33" s="18" t="s">
        <v>97</v>
      </c>
      <c r="M33" s="1" t="s">
        <v>94</v>
      </c>
      <c r="N33" s="1" t="s">
        <v>94</v>
      </c>
      <c r="O33" s="1" t="s">
        <v>94</v>
      </c>
    </row>
    <row r="34" spans="1:15" ht="45" x14ac:dyDescent="0.25">
      <c r="A34" s="13">
        <v>602843</v>
      </c>
      <c r="B34" s="14" t="s">
        <v>98</v>
      </c>
      <c r="C34" s="15" t="s">
        <v>24</v>
      </c>
      <c r="D34" s="15" t="s">
        <v>99</v>
      </c>
      <c r="E34" s="15" t="s">
        <v>40</v>
      </c>
      <c r="F34" s="16">
        <v>46256</v>
      </c>
      <c r="G34" s="17"/>
      <c r="H34" s="17">
        <v>8363921</v>
      </c>
      <c r="I34" s="17">
        <v>11198915.73</v>
      </c>
      <c r="J34" s="17">
        <v>10758734.48</v>
      </c>
      <c r="K34" s="15" t="s">
        <v>100</v>
      </c>
      <c r="L34" s="18" t="s">
        <v>97</v>
      </c>
    </row>
    <row r="35" spans="1:15" ht="45" x14ac:dyDescent="0.25">
      <c r="A35" s="13">
        <v>612168</v>
      </c>
      <c r="B35" s="14" t="s">
        <v>101</v>
      </c>
      <c r="C35" s="15" t="s">
        <v>50</v>
      </c>
      <c r="D35" s="15" t="s">
        <v>33</v>
      </c>
      <c r="E35" s="15" t="s">
        <v>34</v>
      </c>
      <c r="F35" s="16">
        <v>46270</v>
      </c>
      <c r="G35" s="17"/>
      <c r="H35" s="17">
        <v>6892411</v>
      </c>
      <c r="I35" s="17">
        <v>9848718.4000000004</v>
      </c>
      <c r="J35" s="17">
        <v>9382451.3499999996</v>
      </c>
      <c r="K35" s="15" t="s">
        <v>43</v>
      </c>
      <c r="L35" s="18" t="s">
        <v>97</v>
      </c>
      <c r="M35" s="1">
        <v>3</v>
      </c>
    </row>
    <row r="36" spans="1:15" ht="30" x14ac:dyDescent="0.25">
      <c r="A36" s="13">
        <v>609068</v>
      </c>
      <c r="B36" s="14" t="s">
        <v>102</v>
      </c>
      <c r="C36" s="15" t="s">
        <v>50</v>
      </c>
      <c r="D36" s="15" t="s">
        <v>33</v>
      </c>
      <c r="E36" s="15" t="s">
        <v>40</v>
      </c>
      <c r="F36" s="16">
        <v>46249</v>
      </c>
      <c r="G36" s="17"/>
      <c r="H36" s="17">
        <v>2967747.45</v>
      </c>
      <c r="I36" s="17">
        <v>4032724.37</v>
      </c>
      <c r="J36" s="17">
        <v>3668490.63</v>
      </c>
      <c r="K36" s="15" t="s">
        <v>103</v>
      </c>
      <c r="L36" s="18" t="s">
        <v>104</v>
      </c>
      <c r="M36" s="1">
        <v>1</v>
      </c>
    </row>
    <row r="37" spans="1:15" ht="30" x14ac:dyDescent="0.25">
      <c r="A37" s="13">
        <v>607677</v>
      </c>
      <c r="B37" s="14" t="s">
        <v>105</v>
      </c>
      <c r="C37" s="15" t="s">
        <v>50</v>
      </c>
      <c r="D37" s="15" t="s">
        <v>33</v>
      </c>
      <c r="E37" s="15" t="s">
        <v>34</v>
      </c>
      <c r="F37" s="16">
        <v>46295</v>
      </c>
      <c r="G37" s="17"/>
      <c r="H37" s="17">
        <v>4403340</v>
      </c>
      <c r="I37" s="17">
        <v>6850759.5999999996</v>
      </c>
      <c r="J37" s="17">
        <v>6034301</v>
      </c>
      <c r="K37" s="15" t="s">
        <v>51</v>
      </c>
      <c r="L37" s="18" t="s">
        <v>106</v>
      </c>
      <c r="M37" s="1">
        <v>1</v>
      </c>
    </row>
    <row r="38" spans="1:15" ht="30" x14ac:dyDescent="0.25">
      <c r="A38" s="13">
        <v>612195</v>
      </c>
      <c r="B38" s="14" t="s">
        <v>107</v>
      </c>
      <c r="C38" s="15" t="s">
        <v>46</v>
      </c>
      <c r="D38" s="15" t="s">
        <v>79</v>
      </c>
      <c r="E38" s="15" t="s">
        <v>40</v>
      </c>
      <c r="F38" s="16">
        <v>46193</v>
      </c>
      <c r="G38" s="17"/>
      <c r="H38" s="17">
        <v>27338597.5</v>
      </c>
      <c r="I38" s="17">
        <v>35738186.810000002</v>
      </c>
      <c r="J38" s="17">
        <v>34724831.939999998</v>
      </c>
      <c r="K38" s="15" t="s">
        <v>59</v>
      </c>
      <c r="L38" s="18" t="s">
        <v>108</v>
      </c>
      <c r="M38" s="1">
        <v>1</v>
      </c>
    </row>
    <row r="39" spans="1:15" ht="60" x14ac:dyDescent="0.25">
      <c r="A39" s="13">
        <v>605168</v>
      </c>
      <c r="B39" s="14" t="s">
        <v>109</v>
      </c>
      <c r="C39" s="15" t="s">
        <v>22</v>
      </c>
      <c r="D39" s="15" t="s">
        <v>89</v>
      </c>
      <c r="E39" s="15" t="s">
        <v>40</v>
      </c>
      <c r="F39" s="16">
        <v>46295</v>
      </c>
      <c r="G39" s="17"/>
      <c r="H39" s="17">
        <v>21375137</v>
      </c>
      <c r="I39" s="17">
        <v>31949530.68</v>
      </c>
      <c r="J39" s="17">
        <v>27188542.829999998</v>
      </c>
      <c r="K39" s="15" t="s">
        <v>100</v>
      </c>
      <c r="L39" s="18" t="s">
        <v>110</v>
      </c>
      <c r="M39" s="1">
        <v>1</v>
      </c>
    </row>
    <row r="40" spans="1:15" ht="30" x14ac:dyDescent="0.25">
      <c r="A40" s="13">
        <v>608634</v>
      </c>
      <c r="B40" s="14" t="s">
        <v>111</v>
      </c>
      <c r="C40" s="15" t="s">
        <v>16</v>
      </c>
      <c r="D40" s="15" t="s">
        <v>33</v>
      </c>
      <c r="E40" s="15" t="s">
        <v>19</v>
      </c>
      <c r="F40" s="16">
        <v>46074</v>
      </c>
      <c r="G40" s="17"/>
      <c r="H40" s="17">
        <v>21754266.379999999</v>
      </c>
      <c r="I40" s="17">
        <v>25508894.25</v>
      </c>
      <c r="J40" s="17">
        <v>24368779.02</v>
      </c>
      <c r="K40" s="15" t="s">
        <v>112</v>
      </c>
      <c r="L40" s="18" t="s">
        <v>113</v>
      </c>
      <c r="M40" s="1" t="s">
        <v>94</v>
      </c>
    </row>
    <row r="41" spans="1:15" ht="30" x14ac:dyDescent="0.25">
      <c r="A41" s="13">
        <v>612183</v>
      </c>
      <c r="B41" s="14" t="s">
        <v>114</v>
      </c>
      <c r="C41" s="15" t="s">
        <v>50</v>
      </c>
      <c r="D41" s="15" t="s">
        <v>33</v>
      </c>
      <c r="E41" s="15" t="s">
        <v>19</v>
      </c>
      <c r="F41" s="16">
        <v>46200</v>
      </c>
      <c r="G41" s="17"/>
      <c r="H41" s="17">
        <v>8670082</v>
      </c>
      <c r="I41" s="17">
        <v>10028124.300000001</v>
      </c>
      <c r="J41" s="17">
        <v>9627715.1999999993</v>
      </c>
      <c r="K41" s="15" t="s">
        <v>100</v>
      </c>
      <c r="L41" s="18" t="s">
        <v>113</v>
      </c>
      <c r="M41" s="1">
        <v>2</v>
      </c>
    </row>
    <row r="42" spans="1:15" ht="30" x14ac:dyDescent="0.25">
      <c r="A42" s="13">
        <v>612143</v>
      </c>
      <c r="B42" s="14" t="s">
        <v>115</v>
      </c>
      <c r="C42" s="15" t="s">
        <v>24</v>
      </c>
      <c r="D42" s="15" t="s">
        <v>33</v>
      </c>
      <c r="E42" s="15" t="s">
        <v>40</v>
      </c>
      <c r="F42" s="16">
        <v>46295</v>
      </c>
      <c r="G42" s="17"/>
      <c r="H42" s="17">
        <v>9839389</v>
      </c>
      <c r="I42" s="17">
        <v>13808275.23</v>
      </c>
      <c r="J42" s="17">
        <v>12263828.029999999</v>
      </c>
      <c r="K42" s="15" t="s">
        <v>51</v>
      </c>
      <c r="L42" s="18" t="s">
        <v>116</v>
      </c>
      <c r="M42" s="1">
        <v>1</v>
      </c>
    </row>
    <row r="43" spans="1:15" ht="45" x14ac:dyDescent="0.25">
      <c r="A43" s="13">
        <v>610825</v>
      </c>
      <c r="B43" s="14" t="s">
        <v>117</v>
      </c>
      <c r="C43" s="15" t="s">
        <v>46</v>
      </c>
      <c r="D43" s="15" t="s">
        <v>62</v>
      </c>
      <c r="E43" s="15" t="s">
        <v>19</v>
      </c>
      <c r="F43" s="16">
        <v>46200</v>
      </c>
      <c r="G43" s="17"/>
      <c r="H43" s="17">
        <v>35659595.100000001</v>
      </c>
      <c r="I43" s="17">
        <v>46356763.869999997</v>
      </c>
      <c r="J43" s="17">
        <v>41578013.109999999</v>
      </c>
      <c r="K43" s="15" t="s">
        <v>74</v>
      </c>
      <c r="L43" s="18" t="s">
        <v>118</v>
      </c>
      <c r="M43" s="1">
        <v>1</v>
      </c>
    </row>
    <row r="44" spans="1:15" ht="30" x14ac:dyDescent="0.25">
      <c r="A44" s="13">
        <v>607342</v>
      </c>
      <c r="B44" s="14" t="s">
        <v>119</v>
      </c>
      <c r="C44" s="15" t="s">
        <v>10</v>
      </c>
      <c r="D44" s="15" t="s">
        <v>120</v>
      </c>
      <c r="E44" s="15" t="s">
        <v>8</v>
      </c>
      <c r="F44" s="16">
        <v>46011</v>
      </c>
      <c r="G44" s="17"/>
      <c r="H44" s="17">
        <v>9944768.8200000003</v>
      </c>
      <c r="I44" s="17">
        <v>11955171.949999999</v>
      </c>
      <c r="J44" s="17">
        <v>11390456.699999999</v>
      </c>
      <c r="K44" s="15" t="s">
        <v>103</v>
      </c>
      <c r="L44" s="18" t="s">
        <v>121</v>
      </c>
    </row>
    <row r="45" spans="1:15" ht="30" x14ac:dyDescent="0.25">
      <c r="A45" s="13">
        <v>612184</v>
      </c>
      <c r="B45" s="14" t="s">
        <v>122</v>
      </c>
      <c r="C45" s="15" t="s">
        <v>24</v>
      </c>
      <c r="D45" s="15" t="s">
        <v>33</v>
      </c>
      <c r="E45" s="15" t="s">
        <v>19</v>
      </c>
      <c r="F45" s="16">
        <v>46200</v>
      </c>
      <c r="G45" s="17"/>
      <c r="H45" s="17">
        <v>15427345</v>
      </c>
      <c r="I45" s="17">
        <v>18462499.75</v>
      </c>
      <c r="J45" s="17">
        <v>17143128.5</v>
      </c>
      <c r="K45" s="15" t="s">
        <v>51</v>
      </c>
      <c r="L45" s="18" t="s">
        <v>121</v>
      </c>
    </row>
    <row r="46" spans="1:15" ht="30" x14ac:dyDescent="0.25">
      <c r="A46" s="13">
        <v>612002</v>
      </c>
      <c r="B46" s="14" t="s">
        <v>123</v>
      </c>
      <c r="C46" s="15" t="s">
        <v>24</v>
      </c>
      <c r="D46" s="15" t="s">
        <v>99</v>
      </c>
      <c r="E46" s="15" t="s">
        <v>19</v>
      </c>
      <c r="F46" s="16">
        <v>46228</v>
      </c>
      <c r="G46" s="17"/>
      <c r="H46" s="17">
        <v>3341513.77</v>
      </c>
      <c r="I46" s="17">
        <v>3363018.52</v>
      </c>
      <c r="J46" s="17">
        <v>3985633.4</v>
      </c>
      <c r="K46" s="15" t="s">
        <v>86</v>
      </c>
      <c r="L46" s="18" t="s">
        <v>121</v>
      </c>
    </row>
    <row r="47" spans="1:15" ht="60" x14ac:dyDescent="0.25">
      <c r="A47" s="13">
        <v>611974</v>
      </c>
      <c r="B47" s="14" t="s">
        <v>124</v>
      </c>
      <c r="C47" s="15" t="s">
        <v>24</v>
      </c>
      <c r="D47" s="15" t="s">
        <v>120</v>
      </c>
      <c r="E47" s="15" t="s">
        <v>34</v>
      </c>
      <c r="F47" s="16">
        <v>46263</v>
      </c>
      <c r="G47" s="17"/>
      <c r="H47" s="17">
        <v>7015540.5</v>
      </c>
      <c r="I47" s="17">
        <v>10303376.699999999</v>
      </c>
      <c r="J47" s="17">
        <v>9791209.6799999997</v>
      </c>
      <c r="K47" s="15" t="s">
        <v>41</v>
      </c>
      <c r="L47" s="18" t="s">
        <v>121</v>
      </c>
    </row>
    <row r="48" spans="1:15" ht="30" x14ac:dyDescent="0.25">
      <c r="A48" s="13">
        <v>611997</v>
      </c>
      <c r="B48" s="14" t="s">
        <v>125</v>
      </c>
      <c r="C48" s="15" t="s">
        <v>10</v>
      </c>
      <c r="D48" s="15" t="s">
        <v>99</v>
      </c>
      <c r="E48" s="15" t="s">
        <v>27</v>
      </c>
      <c r="F48" s="16">
        <v>46295</v>
      </c>
      <c r="G48" s="17"/>
      <c r="H48" s="17">
        <v>982800</v>
      </c>
      <c r="I48" s="17">
        <v>1519171</v>
      </c>
      <c r="J48" s="17">
        <v>1371080</v>
      </c>
      <c r="K48" s="15" t="s">
        <v>86</v>
      </c>
      <c r="L48" s="18" t="s">
        <v>121</v>
      </c>
      <c r="M48" s="1">
        <v>5</v>
      </c>
    </row>
    <row r="49" spans="1:13" ht="45" x14ac:dyDescent="0.25">
      <c r="A49" s="13">
        <v>605983</v>
      </c>
      <c r="B49" s="14" t="s">
        <v>126</v>
      </c>
      <c r="C49" s="15" t="s">
        <v>16</v>
      </c>
      <c r="D49" s="15" t="s">
        <v>127</v>
      </c>
      <c r="E49" s="15" t="s">
        <v>19</v>
      </c>
      <c r="F49" s="16">
        <v>46295</v>
      </c>
      <c r="G49" s="17"/>
      <c r="H49" s="17">
        <v>10944448</v>
      </c>
      <c r="I49" s="17">
        <v>13256342.199999999</v>
      </c>
      <c r="J49" s="17">
        <v>12428413.800000001</v>
      </c>
      <c r="K49" s="15" t="s">
        <v>41</v>
      </c>
      <c r="L49" s="18" t="s">
        <v>128</v>
      </c>
    </row>
    <row r="50" spans="1:13" ht="30" x14ac:dyDescent="0.25">
      <c r="A50" s="13">
        <v>607231</v>
      </c>
      <c r="B50" s="14" t="s">
        <v>129</v>
      </c>
      <c r="C50" s="15" t="s">
        <v>50</v>
      </c>
      <c r="D50" s="15" t="s">
        <v>99</v>
      </c>
      <c r="E50" s="15" t="s">
        <v>40</v>
      </c>
      <c r="F50" s="16">
        <v>46295</v>
      </c>
      <c r="G50" s="17"/>
      <c r="H50" s="17">
        <v>16190808.75</v>
      </c>
      <c r="I50" s="17">
        <v>14700757.07</v>
      </c>
      <c r="J50" s="17">
        <v>20570465.719999999</v>
      </c>
      <c r="K50" s="15" t="s">
        <v>41</v>
      </c>
      <c r="L50" s="18" t="s">
        <v>128</v>
      </c>
      <c r="M50" s="1">
        <v>2</v>
      </c>
    </row>
    <row r="51" spans="1:13" ht="30" x14ac:dyDescent="0.25">
      <c r="A51" s="13">
        <v>613295</v>
      </c>
      <c r="B51" s="14" t="s">
        <v>130</v>
      </c>
      <c r="C51" s="15" t="s">
        <v>16</v>
      </c>
      <c r="D51" s="15" t="s">
        <v>131</v>
      </c>
      <c r="E51" s="15" t="s">
        <v>19</v>
      </c>
      <c r="F51" s="16">
        <v>46053</v>
      </c>
      <c r="G51" s="17"/>
      <c r="H51" s="17">
        <v>4894390</v>
      </c>
      <c r="I51" s="17">
        <v>5997648.5</v>
      </c>
      <c r="J51" s="17">
        <v>5605429</v>
      </c>
      <c r="K51" s="15" t="s">
        <v>74</v>
      </c>
      <c r="L51" s="18" t="s">
        <v>132</v>
      </c>
    </row>
    <row r="52" spans="1:13" ht="30" x14ac:dyDescent="0.25">
      <c r="A52" s="13">
        <v>609506</v>
      </c>
      <c r="B52" s="14" t="s">
        <v>133</v>
      </c>
      <c r="C52" s="15" t="s">
        <v>50</v>
      </c>
      <c r="D52" s="15" t="s">
        <v>134</v>
      </c>
      <c r="E52" s="15" t="s">
        <v>40</v>
      </c>
      <c r="F52" s="16">
        <v>46270</v>
      </c>
      <c r="G52" s="17"/>
      <c r="H52" s="17">
        <v>4144606</v>
      </c>
      <c r="I52" s="17">
        <v>5253707.2</v>
      </c>
      <c r="J52" s="17">
        <v>4706666.5999999996</v>
      </c>
      <c r="K52" s="15" t="s">
        <v>86</v>
      </c>
      <c r="L52" s="18" t="s">
        <v>132</v>
      </c>
      <c r="M52" s="1">
        <v>2</v>
      </c>
    </row>
    <row r="53" spans="1:13" ht="60" x14ac:dyDescent="0.25">
      <c r="A53" s="13">
        <v>613689</v>
      </c>
      <c r="B53" s="14" t="s">
        <v>135</v>
      </c>
      <c r="C53" s="15" t="s">
        <v>10</v>
      </c>
      <c r="D53" s="15" t="s">
        <v>89</v>
      </c>
      <c r="E53" s="15" t="s">
        <v>27</v>
      </c>
      <c r="F53" s="16">
        <v>46249</v>
      </c>
      <c r="G53" s="17"/>
      <c r="H53" s="17">
        <v>1041666.67</v>
      </c>
      <c r="I53" s="17">
        <v>1250000</v>
      </c>
      <c r="J53" s="17">
        <v>1145833.3400000001</v>
      </c>
      <c r="K53" s="15" t="s">
        <v>20</v>
      </c>
      <c r="L53" s="18" t="s">
        <v>136</v>
      </c>
      <c r="M53" s="1">
        <v>1</v>
      </c>
    </row>
    <row r="54" spans="1:13" ht="30" x14ac:dyDescent="0.25">
      <c r="A54" s="13">
        <v>611982</v>
      </c>
      <c r="B54" s="14" t="s">
        <v>137</v>
      </c>
      <c r="C54" s="15" t="s">
        <v>24</v>
      </c>
      <c r="D54" s="15" t="s">
        <v>55</v>
      </c>
      <c r="E54" s="15" t="s">
        <v>8</v>
      </c>
      <c r="F54" s="16">
        <v>46088</v>
      </c>
      <c r="G54" s="17"/>
      <c r="H54" s="17">
        <v>6943138</v>
      </c>
      <c r="I54" s="17">
        <v>8036373.7000000002</v>
      </c>
      <c r="J54" s="17">
        <v>7706851.7999999998</v>
      </c>
      <c r="K54" s="15" t="s">
        <v>138</v>
      </c>
      <c r="L54" s="18" t="s">
        <v>139</v>
      </c>
    </row>
    <row r="55" spans="1:13" ht="30" x14ac:dyDescent="0.25">
      <c r="A55" s="13">
        <v>609204</v>
      </c>
      <c r="B55" s="14" t="s">
        <v>140</v>
      </c>
      <c r="C55" s="15" t="s">
        <v>24</v>
      </c>
      <c r="D55" s="15" t="s">
        <v>55</v>
      </c>
      <c r="E55" s="15" t="s">
        <v>40</v>
      </c>
      <c r="F55" s="16">
        <v>46249</v>
      </c>
      <c r="G55" s="17"/>
      <c r="H55" s="17">
        <v>20340209</v>
      </c>
      <c r="I55" s="17">
        <v>32556266.48</v>
      </c>
      <c r="J55" s="17">
        <v>30931756.030000001</v>
      </c>
      <c r="K55" s="15" t="s">
        <v>82</v>
      </c>
      <c r="L55" s="18" t="s">
        <v>139</v>
      </c>
      <c r="M55" s="1">
        <v>2</v>
      </c>
    </row>
    <row r="56" spans="1:13" ht="30" x14ac:dyDescent="0.25">
      <c r="A56" s="13">
        <v>610670</v>
      </c>
      <c r="B56" s="14" t="s">
        <v>141</v>
      </c>
      <c r="C56" s="15" t="s">
        <v>22</v>
      </c>
      <c r="D56" s="15" t="s">
        <v>99</v>
      </c>
      <c r="E56" s="15" t="s">
        <v>8</v>
      </c>
      <c r="F56" s="16">
        <v>46011</v>
      </c>
      <c r="G56" s="17"/>
      <c r="H56" s="17">
        <v>2605774.5</v>
      </c>
      <c r="I56" s="17">
        <v>3538232.72</v>
      </c>
      <c r="J56" s="17">
        <v>2958976.7</v>
      </c>
      <c r="K56" s="15" t="s">
        <v>86</v>
      </c>
      <c r="L56" s="18" t="s">
        <v>142</v>
      </c>
    </row>
    <row r="57" spans="1:13" ht="45" x14ac:dyDescent="0.25">
      <c r="A57" s="13">
        <v>606352</v>
      </c>
      <c r="B57" s="14" t="s">
        <v>143</v>
      </c>
      <c r="C57" s="15" t="s">
        <v>22</v>
      </c>
      <c r="D57" s="15" t="s">
        <v>33</v>
      </c>
      <c r="E57" s="15" t="s">
        <v>8</v>
      </c>
      <c r="F57" s="16">
        <v>46109</v>
      </c>
      <c r="G57" s="17"/>
      <c r="H57" s="17">
        <v>25127524.859999999</v>
      </c>
      <c r="I57" s="17">
        <v>30050338.620000001</v>
      </c>
      <c r="J57" s="17">
        <v>28099848.600000001</v>
      </c>
      <c r="K57" s="15" t="s">
        <v>72</v>
      </c>
      <c r="L57" s="18" t="s">
        <v>142</v>
      </c>
      <c r="M57" s="1">
        <v>2</v>
      </c>
    </row>
    <row r="58" spans="1:13" ht="30" x14ac:dyDescent="0.25">
      <c r="A58" s="13">
        <v>611953</v>
      </c>
      <c r="B58" s="14" t="s">
        <v>144</v>
      </c>
      <c r="C58" s="15" t="s">
        <v>16</v>
      </c>
      <c r="D58" s="15" t="s">
        <v>145</v>
      </c>
      <c r="E58" s="15" t="s">
        <v>34</v>
      </c>
      <c r="F58" s="16">
        <v>46165</v>
      </c>
      <c r="G58" s="17"/>
      <c r="H58" s="17">
        <v>1239115</v>
      </c>
      <c r="I58" s="17">
        <v>1516198</v>
      </c>
      <c r="J58" s="17">
        <v>1401026.5</v>
      </c>
      <c r="K58" s="15" t="s">
        <v>146</v>
      </c>
      <c r="L58" s="18" t="s">
        <v>147</v>
      </c>
    </row>
    <row r="59" spans="1:13" ht="45" x14ac:dyDescent="0.25">
      <c r="A59" s="13">
        <v>611952</v>
      </c>
      <c r="B59" s="14" t="s">
        <v>148</v>
      </c>
      <c r="C59" s="15" t="s">
        <v>46</v>
      </c>
      <c r="D59" s="15" t="s">
        <v>145</v>
      </c>
      <c r="E59" s="15" t="s">
        <v>27</v>
      </c>
      <c r="F59" s="16">
        <v>46186</v>
      </c>
      <c r="G59" s="17"/>
      <c r="H59" s="17">
        <v>476000</v>
      </c>
      <c r="I59" s="17">
        <v>734125</v>
      </c>
      <c r="J59" s="17">
        <v>735100</v>
      </c>
      <c r="K59" s="15" t="s">
        <v>146</v>
      </c>
      <c r="L59" s="18" t="s">
        <v>147</v>
      </c>
    </row>
    <row r="60" spans="1:13" ht="30" x14ac:dyDescent="0.25">
      <c r="A60" s="13">
        <v>613163</v>
      </c>
      <c r="B60" s="14" t="s">
        <v>149</v>
      </c>
      <c r="C60" s="15" t="s">
        <v>24</v>
      </c>
      <c r="D60" s="15" t="s">
        <v>55</v>
      </c>
      <c r="E60" s="15" t="s">
        <v>8</v>
      </c>
      <c r="F60" s="16">
        <v>46221</v>
      </c>
      <c r="G60" s="17"/>
      <c r="H60" s="17">
        <v>4873169.5</v>
      </c>
      <c r="I60" s="17">
        <v>5901323.4000000004</v>
      </c>
      <c r="J60" s="17">
        <v>5442496.4500000002</v>
      </c>
      <c r="K60" s="15" t="s">
        <v>150</v>
      </c>
      <c r="L60" s="18" t="s">
        <v>147</v>
      </c>
      <c r="M60" s="1">
        <v>3</v>
      </c>
    </row>
    <row r="61" spans="1:13" ht="30" x14ac:dyDescent="0.25">
      <c r="A61" s="13">
        <v>610537</v>
      </c>
      <c r="B61" s="14" t="s">
        <v>151</v>
      </c>
      <c r="C61" s="15" t="s">
        <v>10</v>
      </c>
      <c r="D61" s="15" t="s">
        <v>99</v>
      </c>
      <c r="E61" s="15" t="s">
        <v>8</v>
      </c>
      <c r="F61" s="16">
        <v>46039</v>
      </c>
      <c r="G61" s="17"/>
      <c r="H61" s="17">
        <v>1966992.5</v>
      </c>
      <c r="I61" s="17">
        <v>2448911</v>
      </c>
      <c r="J61" s="17">
        <v>2312466.75</v>
      </c>
      <c r="K61" s="15" t="s">
        <v>86</v>
      </c>
      <c r="L61" s="18" t="s">
        <v>152</v>
      </c>
    </row>
    <row r="62" spans="1:13" ht="30" x14ac:dyDescent="0.25">
      <c r="A62" s="13">
        <v>613903</v>
      </c>
      <c r="B62" s="14" t="s">
        <v>153</v>
      </c>
      <c r="C62" s="15" t="s">
        <v>24</v>
      </c>
      <c r="D62" s="15" t="s">
        <v>7</v>
      </c>
      <c r="E62" s="15" t="s">
        <v>27</v>
      </c>
      <c r="F62" s="16">
        <v>46144</v>
      </c>
      <c r="G62" s="17"/>
      <c r="H62" s="17">
        <v>1000000</v>
      </c>
      <c r="I62" s="17">
        <v>1465400</v>
      </c>
      <c r="J62" s="17">
        <v>1370000</v>
      </c>
      <c r="K62" s="15" t="s">
        <v>31</v>
      </c>
      <c r="L62" s="18" t="s">
        <v>152</v>
      </c>
    </row>
    <row r="63" spans="1:13" ht="45" x14ac:dyDescent="0.25">
      <c r="A63" s="13">
        <v>612159</v>
      </c>
      <c r="B63" s="14" t="s">
        <v>154</v>
      </c>
      <c r="C63" s="15" t="s">
        <v>16</v>
      </c>
      <c r="D63" s="15" t="s">
        <v>33</v>
      </c>
      <c r="E63" s="15" t="s">
        <v>40</v>
      </c>
      <c r="F63" s="16">
        <v>46165</v>
      </c>
      <c r="G63" s="17"/>
      <c r="H63" s="17">
        <v>28959075</v>
      </c>
      <c r="I63" s="17">
        <v>38503326.880000003</v>
      </c>
      <c r="J63" s="17">
        <v>36580129.380000003</v>
      </c>
      <c r="K63" s="15" t="s">
        <v>155</v>
      </c>
      <c r="L63" s="18" t="s">
        <v>152</v>
      </c>
    </row>
    <row r="64" spans="1:13" ht="45" x14ac:dyDescent="0.25">
      <c r="A64" s="13">
        <v>609213</v>
      </c>
      <c r="B64" s="14" t="s">
        <v>156</v>
      </c>
      <c r="C64" s="15" t="s">
        <v>46</v>
      </c>
      <c r="D64" s="15" t="s">
        <v>157</v>
      </c>
      <c r="E64" s="15" t="s">
        <v>8</v>
      </c>
      <c r="F64" s="16">
        <v>46200</v>
      </c>
      <c r="G64" s="17"/>
      <c r="H64" s="17">
        <v>9870475</v>
      </c>
      <c r="I64" s="17">
        <v>14398253.25</v>
      </c>
      <c r="J64" s="17">
        <v>11561959</v>
      </c>
      <c r="K64" s="15" t="s">
        <v>74</v>
      </c>
      <c r="L64" s="18" t="s">
        <v>152</v>
      </c>
      <c r="M64" s="1">
        <v>4</v>
      </c>
    </row>
    <row r="65" spans="1:13" ht="30" x14ac:dyDescent="0.25">
      <c r="A65" s="13">
        <v>613702</v>
      </c>
      <c r="B65" s="14" t="s">
        <v>158</v>
      </c>
      <c r="C65" s="15" t="s">
        <v>24</v>
      </c>
      <c r="D65" s="15" t="s">
        <v>145</v>
      </c>
      <c r="E65" s="15" t="s">
        <v>8</v>
      </c>
      <c r="F65" s="15" t="s">
        <v>159</v>
      </c>
      <c r="G65" s="17">
        <v>965071</v>
      </c>
      <c r="H65" s="17">
        <v>929846</v>
      </c>
      <c r="I65" s="17">
        <v>1190663.6299999999</v>
      </c>
      <c r="J65" s="17">
        <v>1058055.6000000001</v>
      </c>
      <c r="K65" s="15" t="s">
        <v>146</v>
      </c>
      <c r="L65" s="18" t="s">
        <v>160</v>
      </c>
    </row>
    <row r="66" spans="1:13" ht="30" x14ac:dyDescent="0.25">
      <c r="A66" s="13">
        <v>613994</v>
      </c>
      <c r="B66" s="14" t="s">
        <v>161</v>
      </c>
      <c r="C66" s="15" t="s">
        <v>24</v>
      </c>
      <c r="D66" s="15" t="s">
        <v>145</v>
      </c>
      <c r="E66" s="15" t="s">
        <v>8</v>
      </c>
      <c r="F66" s="16">
        <v>45976</v>
      </c>
      <c r="G66" s="17"/>
      <c r="H66" s="17">
        <v>1832982.5</v>
      </c>
      <c r="I66" s="17">
        <v>2236539</v>
      </c>
      <c r="J66" s="17">
        <v>2064280.75</v>
      </c>
      <c r="K66" s="15" t="s">
        <v>146</v>
      </c>
      <c r="L66" s="18" t="s">
        <v>160</v>
      </c>
    </row>
    <row r="67" spans="1:13" ht="45" x14ac:dyDescent="0.25">
      <c r="A67" s="13">
        <v>609409</v>
      </c>
      <c r="B67" s="14" t="s">
        <v>162</v>
      </c>
      <c r="C67" s="15" t="s">
        <v>16</v>
      </c>
      <c r="D67" s="15" t="s">
        <v>33</v>
      </c>
      <c r="E67" s="15" t="s">
        <v>8</v>
      </c>
      <c r="F67" s="16">
        <v>46011</v>
      </c>
      <c r="G67" s="17"/>
      <c r="H67" s="17">
        <v>51083100.700000003</v>
      </c>
      <c r="I67" s="17">
        <v>61989362.310000002</v>
      </c>
      <c r="J67" s="17">
        <v>57163820.770000003</v>
      </c>
      <c r="K67" s="15" t="s">
        <v>163</v>
      </c>
      <c r="L67" s="18" t="s">
        <v>160</v>
      </c>
    </row>
    <row r="68" spans="1:13" ht="30" x14ac:dyDescent="0.25">
      <c r="A68" s="13">
        <v>610647</v>
      </c>
      <c r="B68" s="14" t="s">
        <v>164</v>
      </c>
      <c r="C68" s="15" t="s">
        <v>22</v>
      </c>
      <c r="D68" s="15" t="s">
        <v>99</v>
      </c>
      <c r="E68" s="15" t="s">
        <v>8</v>
      </c>
      <c r="F68" s="16">
        <v>46109</v>
      </c>
      <c r="G68" s="17"/>
      <c r="H68" s="17">
        <v>7672651</v>
      </c>
      <c r="I68" s="17">
        <v>10498769.15</v>
      </c>
      <c r="J68" s="17">
        <v>8912428.5999999996</v>
      </c>
      <c r="K68" s="15" t="s">
        <v>63</v>
      </c>
      <c r="L68" s="18" t="s">
        <v>160</v>
      </c>
      <c r="M68" s="1">
        <v>4</v>
      </c>
    </row>
    <row r="69" spans="1:13" ht="30" x14ac:dyDescent="0.25">
      <c r="A69" s="13">
        <v>609277</v>
      </c>
      <c r="B69" s="14" t="s">
        <v>165</v>
      </c>
      <c r="C69" s="15" t="s">
        <v>50</v>
      </c>
      <c r="D69" s="15" t="s">
        <v>62</v>
      </c>
      <c r="E69" s="15" t="s">
        <v>8</v>
      </c>
      <c r="F69" s="16">
        <v>46109</v>
      </c>
      <c r="G69" s="17"/>
      <c r="H69" s="17">
        <v>8422625</v>
      </c>
      <c r="I69" s="17">
        <v>11342811.449999999</v>
      </c>
      <c r="J69" s="17">
        <v>9836822.5</v>
      </c>
      <c r="K69" s="15" t="s">
        <v>43</v>
      </c>
      <c r="L69" s="18" t="s">
        <v>166</v>
      </c>
    </row>
    <row r="70" spans="1:13" ht="30" x14ac:dyDescent="0.25">
      <c r="A70" s="13">
        <v>612895</v>
      </c>
      <c r="B70" s="14" t="s">
        <v>167</v>
      </c>
      <c r="C70" s="15" t="s">
        <v>46</v>
      </c>
      <c r="D70" s="15" t="s">
        <v>99</v>
      </c>
      <c r="E70" s="15" t="s">
        <v>34</v>
      </c>
      <c r="F70" s="16">
        <v>46295</v>
      </c>
      <c r="G70" s="17"/>
      <c r="H70" s="17">
        <v>1326870</v>
      </c>
      <c r="I70" s="17">
        <v>2001786.85</v>
      </c>
      <c r="J70" s="17">
        <v>1811177.56</v>
      </c>
      <c r="K70" s="15" t="s">
        <v>168</v>
      </c>
      <c r="L70" s="18" t="s">
        <v>166</v>
      </c>
      <c r="M70" s="1">
        <v>2</v>
      </c>
    </row>
    <row r="71" spans="1:13" ht="30" x14ac:dyDescent="0.25">
      <c r="A71" s="13">
        <v>610535</v>
      </c>
      <c r="B71" s="14" t="s">
        <v>169</v>
      </c>
      <c r="C71" s="15" t="s">
        <v>46</v>
      </c>
      <c r="D71" s="15" t="s">
        <v>55</v>
      </c>
      <c r="E71" s="15" t="s">
        <v>34</v>
      </c>
      <c r="F71" s="16">
        <v>46200</v>
      </c>
      <c r="G71" s="17"/>
      <c r="H71" s="17">
        <v>2830418.5</v>
      </c>
      <c r="I71" s="17">
        <v>4158179.03</v>
      </c>
      <c r="J71" s="17">
        <v>3966584.68</v>
      </c>
      <c r="K71" s="15" t="s">
        <v>170</v>
      </c>
      <c r="L71" s="18" t="s">
        <v>171</v>
      </c>
    </row>
    <row r="72" spans="1:13" ht="45" x14ac:dyDescent="0.25">
      <c r="A72" s="13">
        <v>609286</v>
      </c>
      <c r="B72" s="14" t="s">
        <v>172</v>
      </c>
      <c r="C72" s="15" t="s">
        <v>16</v>
      </c>
      <c r="D72" s="15" t="s">
        <v>99</v>
      </c>
      <c r="E72" s="15" t="s">
        <v>40</v>
      </c>
      <c r="F72" s="16">
        <v>46249</v>
      </c>
      <c r="G72" s="17"/>
      <c r="H72" s="17">
        <v>23206277</v>
      </c>
      <c r="I72" s="17">
        <v>26314479.379999999</v>
      </c>
      <c r="J72" s="17">
        <v>29529089.329999998</v>
      </c>
      <c r="K72" s="15" t="s">
        <v>173</v>
      </c>
      <c r="L72" s="18" t="s">
        <v>171</v>
      </c>
    </row>
    <row r="73" spans="1:13" ht="45" x14ac:dyDescent="0.25">
      <c r="A73" s="13">
        <v>606453</v>
      </c>
      <c r="B73" s="14" t="s">
        <v>174</v>
      </c>
      <c r="C73" s="15" t="s">
        <v>10</v>
      </c>
      <c r="D73" s="15" t="s">
        <v>175</v>
      </c>
      <c r="E73" s="15" t="s">
        <v>34</v>
      </c>
      <c r="F73" s="16">
        <v>46295</v>
      </c>
      <c r="G73" s="17"/>
      <c r="H73" s="17">
        <v>6995766.5</v>
      </c>
      <c r="I73" s="17">
        <v>8331781.4800000004</v>
      </c>
      <c r="J73" s="17">
        <v>7798343.1500000004</v>
      </c>
      <c r="K73" s="15" t="s">
        <v>176</v>
      </c>
      <c r="L73" s="18" t="s">
        <v>171</v>
      </c>
      <c r="M73" s="1">
        <v>3</v>
      </c>
    </row>
    <row r="74" spans="1:13" ht="30" x14ac:dyDescent="0.25">
      <c r="A74" s="13">
        <v>612193</v>
      </c>
      <c r="B74" s="14" t="s">
        <v>177</v>
      </c>
      <c r="C74" s="15" t="s">
        <v>24</v>
      </c>
      <c r="D74" s="15" t="s">
        <v>131</v>
      </c>
      <c r="E74" s="15" t="s">
        <v>40</v>
      </c>
      <c r="F74" s="16">
        <v>46256</v>
      </c>
      <c r="G74" s="17"/>
      <c r="H74" s="17">
        <v>102375297</v>
      </c>
      <c r="I74" s="17">
        <v>132000224.55</v>
      </c>
      <c r="J74" s="17">
        <v>127463219.58</v>
      </c>
      <c r="K74" s="15" t="s">
        <v>176</v>
      </c>
      <c r="L74" s="18" t="s">
        <v>178</v>
      </c>
      <c r="M74" s="1">
        <v>1</v>
      </c>
    </row>
    <row r="75" spans="1:13" ht="45" x14ac:dyDescent="0.25">
      <c r="A75" s="13">
        <v>608862</v>
      </c>
      <c r="B75" s="14" t="s">
        <v>179</v>
      </c>
      <c r="C75" s="15" t="s">
        <v>46</v>
      </c>
      <c r="D75" s="15" t="s">
        <v>33</v>
      </c>
      <c r="E75" s="15" t="s">
        <v>8</v>
      </c>
      <c r="F75" s="16">
        <v>46102</v>
      </c>
      <c r="G75" s="17"/>
      <c r="H75" s="17">
        <v>8935602.5</v>
      </c>
      <c r="I75" s="17">
        <v>11232072.640000001</v>
      </c>
      <c r="J75" s="17">
        <v>9930732.75</v>
      </c>
      <c r="K75" s="15" t="s">
        <v>69</v>
      </c>
      <c r="L75" s="18" t="s">
        <v>180</v>
      </c>
    </row>
    <row r="76" spans="1:13" ht="30" x14ac:dyDescent="0.25">
      <c r="A76" s="13">
        <v>608940</v>
      </c>
      <c r="B76" s="14" t="s">
        <v>181</v>
      </c>
      <c r="C76" s="15" t="s">
        <v>10</v>
      </c>
      <c r="D76" s="15" t="s">
        <v>182</v>
      </c>
      <c r="E76" s="15" t="s">
        <v>8</v>
      </c>
      <c r="F76" s="16">
        <v>46109</v>
      </c>
      <c r="G76" s="17" t="s">
        <v>94</v>
      </c>
      <c r="H76" s="17">
        <v>3225840</v>
      </c>
      <c r="I76" s="17">
        <v>4139072</v>
      </c>
      <c r="J76" s="17">
        <v>3706115</v>
      </c>
      <c r="K76" s="15" t="s">
        <v>183</v>
      </c>
      <c r="L76" s="18" t="s">
        <v>180</v>
      </c>
    </row>
    <row r="77" spans="1:13" ht="45" x14ac:dyDescent="0.25">
      <c r="A77" s="13">
        <v>609061</v>
      </c>
      <c r="B77" s="14" t="s">
        <v>184</v>
      </c>
      <c r="C77" s="15" t="s">
        <v>16</v>
      </c>
      <c r="D77" s="15" t="s">
        <v>99</v>
      </c>
      <c r="E77" s="15" t="s">
        <v>8</v>
      </c>
      <c r="F77" s="16">
        <v>46130</v>
      </c>
      <c r="G77" s="17"/>
      <c r="H77" s="17">
        <v>11904368.5</v>
      </c>
      <c r="I77" s="17">
        <v>12829620.640000001</v>
      </c>
      <c r="J77" s="17">
        <v>13518280.35</v>
      </c>
      <c r="K77" s="15" t="s">
        <v>86</v>
      </c>
      <c r="L77" s="18" t="s">
        <v>180</v>
      </c>
    </row>
    <row r="78" spans="1:13" ht="45" x14ac:dyDescent="0.25">
      <c r="A78" s="13">
        <v>607871</v>
      </c>
      <c r="B78" s="14" t="s">
        <v>185</v>
      </c>
      <c r="C78" s="15" t="s">
        <v>22</v>
      </c>
      <c r="D78" s="15" t="s">
        <v>62</v>
      </c>
      <c r="E78" s="15" t="s">
        <v>40</v>
      </c>
      <c r="F78" s="16">
        <v>46249</v>
      </c>
      <c r="G78" s="17"/>
      <c r="H78" s="17">
        <v>10164015.5</v>
      </c>
      <c r="I78" s="17">
        <v>11024874.439999999</v>
      </c>
      <c r="J78" s="17">
        <v>11687022.050000001</v>
      </c>
      <c r="K78" s="15" t="s">
        <v>82</v>
      </c>
      <c r="L78" s="18" t="s">
        <v>180</v>
      </c>
    </row>
    <row r="79" spans="1:13" ht="30" x14ac:dyDescent="0.25">
      <c r="A79" s="13">
        <v>608961</v>
      </c>
      <c r="B79" s="14" t="s">
        <v>186</v>
      </c>
      <c r="C79" s="15" t="s">
        <v>46</v>
      </c>
      <c r="D79" s="15" t="s">
        <v>85</v>
      </c>
      <c r="E79" s="15" t="s">
        <v>40</v>
      </c>
      <c r="F79" s="16">
        <v>46249</v>
      </c>
      <c r="G79" s="17"/>
      <c r="H79" s="17">
        <v>6109717.5</v>
      </c>
      <c r="I79" s="17">
        <v>8475277.8100000005</v>
      </c>
      <c r="J79" s="17">
        <v>7761838.9400000004</v>
      </c>
      <c r="K79" s="15" t="s">
        <v>74</v>
      </c>
      <c r="L79" s="18" t="s">
        <v>180</v>
      </c>
    </row>
    <row r="80" spans="1:13" ht="45" x14ac:dyDescent="0.25">
      <c r="A80" s="13">
        <v>608067</v>
      </c>
      <c r="B80" s="14" t="s">
        <v>187</v>
      </c>
      <c r="C80" s="15" t="s">
        <v>24</v>
      </c>
      <c r="D80" s="15" t="s">
        <v>175</v>
      </c>
      <c r="E80" s="15" t="s">
        <v>40</v>
      </c>
      <c r="F80" s="16">
        <v>46295</v>
      </c>
      <c r="G80" s="17"/>
      <c r="H80" s="17">
        <v>3445629.75</v>
      </c>
      <c r="I80" s="17">
        <v>4883749.42</v>
      </c>
      <c r="J80" s="17">
        <v>4454696.4400000004</v>
      </c>
      <c r="K80" s="15" t="s">
        <v>74</v>
      </c>
      <c r="L80" s="18" t="s">
        <v>180</v>
      </c>
      <c r="M80" s="1">
        <v>5</v>
      </c>
    </row>
    <row r="81" spans="1:13" ht="30" x14ac:dyDescent="0.25">
      <c r="A81" s="19">
        <v>612187</v>
      </c>
      <c r="B81" s="20" t="s">
        <v>188</v>
      </c>
      <c r="C81" s="21" t="s">
        <v>16</v>
      </c>
      <c r="D81" s="21" t="s">
        <v>33</v>
      </c>
      <c r="E81" s="21" t="s">
        <v>34</v>
      </c>
      <c r="F81" s="22">
        <v>46137</v>
      </c>
      <c r="G81" s="23"/>
      <c r="H81" s="23">
        <v>127402565</v>
      </c>
      <c r="I81" s="23">
        <v>152022999.75</v>
      </c>
      <c r="J81" s="23">
        <v>147152871.5</v>
      </c>
      <c r="K81" s="21" t="s">
        <v>176</v>
      </c>
      <c r="L81" s="24" t="s">
        <v>189</v>
      </c>
      <c r="M81" s="1">
        <v>1</v>
      </c>
    </row>
    <row r="82" spans="1:13" x14ac:dyDescent="0.25">
      <c r="A82" s="3">
        <f>COUNT(A3:A81)</f>
        <v>79</v>
      </c>
      <c r="G82" s="25">
        <f>SUM(G3:G81)</f>
        <v>20766716</v>
      </c>
      <c r="H82" s="25">
        <f t="shared" ref="H82:J82" si="0">SUM(H3:H81)</f>
        <v>1055998028.1900001</v>
      </c>
      <c r="I82" s="25">
        <f t="shared" si="0"/>
        <v>1321492809.3100007</v>
      </c>
      <c r="J82" s="25">
        <f t="shared" si="0"/>
        <v>1268320550.48</v>
      </c>
      <c r="M82" s="1">
        <f>SUM(M3:M81)</f>
        <v>69</v>
      </c>
    </row>
    <row r="84" spans="1:13" x14ac:dyDescent="0.25">
      <c r="A84" s="30" t="s">
        <v>199</v>
      </c>
      <c r="B84" s="30"/>
      <c r="C84" s="30"/>
    </row>
    <row r="85" spans="1:13" x14ac:dyDescent="0.25">
      <c r="B85" s="1"/>
    </row>
    <row r="86" spans="1:13" x14ac:dyDescent="0.25">
      <c r="B86" s="1"/>
    </row>
    <row r="87" spans="1:13" x14ac:dyDescent="0.25">
      <c r="B87" s="1"/>
    </row>
    <row r="88" spans="1:13" x14ac:dyDescent="0.25">
      <c r="B88" s="1"/>
    </row>
    <row r="89" spans="1:13" x14ac:dyDescent="0.25">
      <c r="B89" s="1"/>
    </row>
    <row r="90" spans="1:13" x14ac:dyDescent="0.25">
      <c r="B90" s="1"/>
    </row>
    <row r="91" spans="1:13" x14ac:dyDescent="0.25">
      <c r="B91" s="1"/>
    </row>
    <row r="92" spans="1:13" x14ac:dyDescent="0.25">
      <c r="B92" s="1"/>
    </row>
    <row r="93" spans="1:13" x14ac:dyDescent="0.25">
      <c r="B93" s="1"/>
    </row>
    <row r="94" spans="1:13" x14ac:dyDescent="0.25">
      <c r="B94" s="1"/>
    </row>
    <row r="95" spans="1:13" x14ac:dyDescent="0.25">
      <c r="B95" s="1"/>
    </row>
    <row r="96" spans="1:13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ht="30.75" customHeight="1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</sheetData>
  <mergeCells count="2">
    <mergeCell ref="A1:L1"/>
    <mergeCell ref="A84:C84"/>
  </mergeCells>
  <pageMargins left="0.7" right="0.7" top="0.75" bottom="0.75" header="0.3" footer="0.3"/>
  <pageSetup paperSize="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B85D-80F7-4167-A006-E98F561B994E}">
  <dimension ref="A1:B3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5" sqref="F25"/>
    </sheetView>
  </sheetViews>
  <sheetFormatPr defaultRowHeight="15" x14ac:dyDescent="0.25"/>
  <cols>
    <col min="1" max="1" width="40.85546875" customWidth="1"/>
    <col min="2" max="2" width="15.7109375" style="28" customWidth="1"/>
  </cols>
  <sheetData>
    <row r="1" spans="1:2" x14ac:dyDescent="0.25">
      <c r="A1" s="31" t="s">
        <v>197</v>
      </c>
      <c r="B1" s="32"/>
    </row>
    <row r="2" spans="1:2" x14ac:dyDescent="0.25">
      <c r="A2" s="26" t="s">
        <v>195</v>
      </c>
      <c r="B2" s="27" t="s">
        <v>198</v>
      </c>
    </row>
    <row r="3" spans="1:2" x14ac:dyDescent="0.25">
      <c r="A3" s="7" t="s">
        <v>36</v>
      </c>
      <c r="B3" s="12">
        <v>1</v>
      </c>
    </row>
    <row r="4" spans="1:2" x14ac:dyDescent="0.25">
      <c r="A4" s="13" t="s">
        <v>38</v>
      </c>
      <c r="B4" s="18">
        <v>3</v>
      </c>
    </row>
    <row r="5" spans="1:2" x14ac:dyDescent="0.25">
      <c r="A5" s="13" t="s">
        <v>48</v>
      </c>
      <c r="B5" s="18">
        <v>5</v>
      </c>
    </row>
    <row r="6" spans="1:2" x14ac:dyDescent="0.25">
      <c r="A6" s="13" t="s">
        <v>60</v>
      </c>
      <c r="B6" s="18">
        <v>1</v>
      </c>
    </row>
    <row r="7" spans="1:2" x14ac:dyDescent="0.25">
      <c r="A7" s="13" t="s">
        <v>64</v>
      </c>
      <c r="B7" s="18">
        <v>1</v>
      </c>
    </row>
    <row r="8" spans="1:2" x14ac:dyDescent="0.25">
      <c r="A8" s="13" t="s">
        <v>67</v>
      </c>
      <c r="B8" s="18">
        <v>1</v>
      </c>
    </row>
    <row r="9" spans="1:2" x14ac:dyDescent="0.25">
      <c r="A9" s="13" t="s">
        <v>70</v>
      </c>
      <c r="B9" s="18">
        <v>2</v>
      </c>
    </row>
    <row r="10" spans="1:2" x14ac:dyDescent="0.25">
      <c r="A10" s="13" t="s">
        <v>75</v>
      </c>
      <c r="B10" s="18">
        <v>3</v>
      </c>
    </row>
    <row r="11" spans="1:2" x14ac:dyDescent="0.25">
      <c r="A11" s="13" t="s">
        <v>83</v>
      </c>
      <c r="B11" s="18">
        <v>1</v>
      </c>
    </row>
    <row r="12" spans="1:2" x14ac:dyDescent="0.25">
      <c r="A12" s="13" t="s">
        <v>87</v>
      </c>
      <c r="B12" s="18">
        <v>2</v>
      </c>
    </row>
    <row r="13" spans="1:2" x14ac:dyDescent="0.25">
      <c r="A13" s="13" t="s">
        <v>92</v>
      </c>
      <c r="B13" s="18">
        <v>1</v>
      </c>
    </row>
    <row r="14" spans="1:2" x14ac:dyDescent="0.25">
      <c r="A14" s="13" t="s">
        <v>97</v>
      </c>
      <c r="B14" s="18">
        <v>3</v>
      </c>
    </row>
    <row r="15" spans="1:2" ht="30" x14ac:dyDescent="0.25">
      <c r="A15" s="13" t="s">
        <v>104</v>
      </c>
      <c r="B15" s="18">
        <v>1</v>
      </c>
    </row>
    <row r="16" spans="1:2" x14ac:dyDescent="0.25">
      <c r="A16" s="13" t="s">
        <v>106</v>
      </c>
      <c r="B16" s="18">
        <v>1</v>
      </c>
    </row>
    <row r="17" spans="1:2" x14ac:dyDescent="0.25">
      <c r="A17" s="13" t="s">
        <v>108</v>
      </c>
      <c r="B17" s="18">
        <v>1</v>
      </c>
    </row>
    <row r="18" spans="1:2" x14ac:dyDescent="0.25">
      <c r="A18" s="13" t="s">
        <v>110</v>
      </c>
      <c r="B18" s="18">
        <v>1</v>
      </c>
    </row>
    <row r="19" spans="1:2" x14ac:dyDescent="0.25">
      <c r="A19" s="13" t="s">
        <v>113</v>
      </c>
      <c r="B19" s="18">
        <v>2</v>
      </c>
    </row>
    <row r="20" spans="1:2" x14ac:dyDescent="0.25">
      <c r="A20" s="13" t="s">
        <v>116</v>
      </c>
      <c r="B20" s="18">
        <v>1</v>
      </c>
    </row>
    <row r="21" spans="1:2" x14ac:dyDescent="0.25">
      <c r="A21" s="13" t="s">
        <v>118</v>
      </c>
      <c r="B21" s="18">
        <v>1</v>
      </c>
    </row>
    <row r="22" spans="1:2" x14ac:dyDescent="0.25">
      <c r="A22" s="13" t="s">
        <v>121</v>
      </c>
      <c r="B22" s="18">
        <v>5</v>
      </c>
    </row>
    <row r="23" spans="1:2" x14ac:dyDescent="0.25">
      <c r="A23" s="13" t="s">
        <v>128</v>
      </c>
      <c r="B23" s="18">
        <v>2</v>
      </c>
    </row>
    <row r="24" spans="1:2" x14ac:dyDescent="0.25">
      <c r="A24" s="13" t="s">
        <v>132</v>
      </c>
      <c r="B24" s="18">
        <v>2</v>
      </c>
    </row>
    <row r="25" spans="1:2" x14ac:dyDescent="0.25">
      <c r="A25" s="13" t="s">
        <v>136</v>
      </c>
      <c r="B25" s="18">
        <v>1</v>
      </c>
    </row>
    <row r="26" spans="1:2" x14ac:dyDescent="0.25">
      <c r="A26" s="13" t="s">
        <v>139</v>
      </c>
      <c r="B26" s="18">
        <v>2</v>
      </c>
    </row>
    <row r="27" spans="1:2" x14ac:dyDescent="0.25">
      <c r="A27" s="13" t="s">
        <v>142</v>
      </c>
      <c r="B27" s="18">
        <v>2</v>
      </c>
    </row>
    <row r="28" spans="1:2" x14ac:dyDescent="0.25">
      <c r="A28" s="13" t="s">
        <v>147</v>
      </c>
      <c r="B28" s="18">
        <v>3</v>
      </c>
    </row>
    <row r="29" spans="1:2" x14ac:dyDescent="0.25">
      <c r="A29" s="13" t="s">
        <v>152</v>
      </c>
      <c r="B29" s="18">
        <v>4</v>
      </c>
    </row>
    <row r="30" spans="1:2" x14ac:dyDescent="0.25">
      <c r="A30" s="13" t="s">
        <v>160</v>
      </c>
      <c r="B30" s="18">
        <v>4</v>
      </c>
    </row>
    <row r="31" spans="1:2" x14ac:dyDescent="0.25">
      <c r="A31" s="13" t="s">
        <v>166</v>
      </c>
      <c r="B31" s="18">
        <v>2</v>
      </c>
    </row>
    <row r="32" spans="1:2" x14ac:dyDescent="0.25">
      <c r="A32" s="13" t="s">
        <v>171</v>
      </c>
      <c r="B32" s="18">
        <v>3</v>
      </c>
    </row>
    <row r="33" spans="1:2" x14ac:dyDescent="0.25">
      <c r="A33" s="13" t="s">
        <v>178</v>
      </c>
      <c r="B33" s="18">
        <v>1</v>
      </c>
    </row>
    <row r="34" spans="1:2" x14ac:dyDescent="0.25">
      <c r="A34" s="13" t="s">
        <v>180</v>
      </c>
      <c r="B34" s="18">
        <v>6</v>
      </c>
    </row>
    <row r="35" spans="1:2" x14ac:dyDescent="0.25">
      <c r="A35" s="19" t="s">
        <v>189</v>
      </c>
      <c r="B35" s="24">
        <v>1</v>
      </c>
    </row>
    <row r="36" spans="1:2" x14ac:dyDescent="0.25">
      <c r="B36" s="28">
        <f>SUM(B3:B35)</f>
        <v>70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 List</vt:lpstr>
      <vt:lpstr>FA Summary</vt:lpstr>
      <vt:lpstr>'FA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Kofitsas, Kostas M. (DOT)</dc:creator>
  <cp:lastModifiedBy>Abbie Goodman</cp:lastModifiedBy>
  <cp:lastPrinted>2025-12-04T00:55:53Z</cp:lastPrinted>
  <dcterms:created xsi:type="dcterms:W3CDTF">2025-10-31T13:27:02Z</dcterms:created>
  <dcterms:modified xsi:type="dcterms:W3CDTF">2025-12-04T00:57:04Z</dcterms:modified>
</cp:coreProperties>
</file>